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10365" activeTab="0"/>
  </bookViews>
  <sheets>
    <sheet name="WF C-1" sheetId="1" r:id="rId1"/>
    <sheet name="Instructions" sheetId="2" r:id="rId2"/>
  </sheets>
  <externalReferences>
    <externalReference r:id="rId5"/>
  </externalReferences>
  <definedNames>
    <definedName name="_xlfn.CONCAT" hidden="1">#NAME?</definedName>
    <definedName name="Affil1Cert">'WF C-1'!$J$17</definedName>
    <definedName name="Affil1EIN">'WF C-1'!$H$17</definedName>
    <definedName name="Affil2Cert">'WF C-1'!$J$18</definedName>
    <definedName name="Affil2EIN">'WF C-1'!$H$18</definedName>
    <definedName name="Affil3Cert">'WF C-1'!$J$19</definedName>
    <definedName name="Affil3EIN">'WF C-1'!$H$19</definedName>
    <definedName name="Affiliate1">'WF C-1'!$C$17</definedName>
    <definedName name="Affiliate2">'WF C-1'!$C$18</definedName>
    <definedName name="Affiliate3">'WF C-1'!$C$19</definedName>
    <definedName name="AH">'WF C-1'!$G$24</definedName>
    <definedName name="AH_DIV">'WF C-1'!$I$24</definedName>
    <definedName name="AH_PREM">'WF C-1'!$J$24</definedName>
    <definedName name="CaptiveCertNumber">'WF C-1'!$C$8</definedName>
    <definedName name="COM_ADDR1">'WF C-1'!$C$12</definedName>
    <definedName name="COM_CITY">'WF C-1'!$C$13</definedName>
    <definedName name="COM_EIN">'WF C-1'!$C$7</definedName>
    <definedName name="COM_NAME">'WF C-1'!$C$9</definedName>
    <definedName name="COM_STATE">'WF C-1'!$G$13</definedName>
    <definedName name="CONT_FEE_CERT">'WF C-1'!$J$36</definedName>
    <definedName name="CONTACT">'WF C-1'!$C$10</definedName>
    <definedName name="DIR_PTAX">'WF C-1'!$J$29</definedName>
    <definedName name="EMPL_CREDIT">'WF C-1'!$J$35</definedName>
    <definedName name="LIFE">'WF C-1'!$G$23</definedName>
    <definedName name="LIFE_DIV">'WF C-1'!$I$23</definedName>
    <definedName name="LIFE_PREM">'WF C-1'!$J$23</definedName>
    <definedName name="NAIC" localSheetId="1">'[1]WF C-1'!#REF!</definedName>
    <definedName name="NAIC">'WF C-1'!#REF!</definedName>
    <definedName name="ORIG_REF">'WF C-1'!$I$40</definedName>
    <definedName name="PC">'WF C-1'!$G$25</definedName>
    <definedName name="PC_DIV">'WF C-1'!$I$25</definedName>
    <definedName name="PC_PREM">'WF C-1'!$J$25</definedName>
    <definedName name="_xlnm.Print_Area" localSheetId="1">'Instructions'!$A$1:$E$26</definedName>
    <definedName name="_xlnm.Print_Area" localSheetId="0">'WF C-1'!$A$1:$J$56</definedName>
    <definedName name="REINS_PREM">'WF C-1'!$J$31</definedName>
    <definedName name="REINS_TAX">'WF C-1'!$J$33</definedName>
    <definedName name="TaxEmail">'WF C-1'!$C$11</definedName>
    <definedName name="TELEPN_NR">'WF C-1'!#REF!</definedName>
    <definedName name="TOT_DUE">'WF C-1'!$J$39</definedName>
    <definedName name="TOT_PREM">'WF C-1'!$J$27</definedName>
    <definedName name="TOT_PTAX">'WF C-1'!$J$34</definedName>
    <definedName name="TOT_QUAR">'WF C-1'!$J$38</definedName>
    <definedName name="TotTXDue">'WF C-1'!$J$37</definedName>
    <definedName name="WC_PREM">'WF C-1'!$J$26</definedName>
    <definedName name="ZIP_2">'WF C-1'!$I$13</definedName>
  </definedNames>
  <calcPr fullCalcOnLoad="1"/>
</workbook>
</file>

<file path=xl/sharedStrings.xml><?xml version="1.0" encoding="utf-8"?>
<sst xmlns="http://schemas.openxmlformats.org/spreadsheetml/2006/main" count="132" uniqueCount="122">
  <si>
    <t>Life Premiums</t>
  </si>
  <si>
    <t>Property, Casualty, Surety &amp; Title Premiums</t>
  </si>
  <si>
    <t xml:space="preserve">Enter all Excess Workers’ Compensation and Employers’ Liability Premiums written.  </t>
  </si>
  <si>
    <t>TAX DEPARTMENT MAILING ADDRESS AND COMPANY INFORMATION</t>
  </si>
  <si>
    <t xml:space="preserve">STATE OF DELAWARE DEPARTMENT OF INSURANCE  </t>
  </si>
  <si>
    <t xml:space="preserve">ANNUAL CAPTIVE TAX AND FEES REPORT   </t>
  </si>
  <si>
    <t>1.</t>
  </si>
  <si>
    <t>2.</t>
  </si>
  <si>
    <t>3.</t>
  </si>
  <si>
    <t>5.</t>
  </si>
  <si>
    <t>6.</t>
  </si>
  <si>
    <t>8.</t>
  </si>
  <si>
    <t xml:space="preserve"> Enter as a negative amount </t>
  </si>
  <si>
    <t>9.</t>
  </si>
  <si>
    <t>10.</t>
  </si>
  <si>
    <t xml:space="preserve">   Submit payment for this amount</t>
  </si>
  <si>
    <t xml:space="preserve">REFUND  </t>
  </si>
  <si>
    <r>
      <rPr>
        <b/>
        <sz val="8"/>
        <color indexed="8"/>
        <rFont val="Cambria"/>
        <family val="1"/>
      </rPr>
      <t xml:space="preserve">IMPORTANT: </t>
    </r>
    <r>
      <rPr>
        <sz val="8"/>
        <color indexed="8"/>
        <rFont val="Cambria"/>
        <family val="2"/>
      </rPr>
      <t>A Refund Check will be sent from the State. 
DO NOT apply this amount to future quarterly tax liability.</t>
    </r>
  </si>
  <si>
    <t>4</t>
  </si>
  <si>
    <t>TOTAL – All Taxes and Fees</t>
  </si>
  <si>
    <t>AFFIDAVIT</t>
  </si>
  <si>
    <t>Sworn to (or affirmed) and subscribed before me the day and year aforesaid.</t>
  </si>
  <si>
    <t>Notary Public Signature</t>
  </si>
  <si>
    <t>Date Commission Expires</t>
  </si>
  <si>
    <t>Notary Seal</t>
  </si>
  <si>
    <t>SUBMISSION INSTRUCTIONS</t>
  </si>
  <si>
    <t>Accident and Health Premiums</t>
  </si>
  <si>
    <t>Excess Workers' Compensation &amp; Employers' Liability Premiums</t>
  </si>
  <si>
    <t>TOTAL -- All Gross Direct Taxable Premiums (Sum Lines 1-4)</t>
  </si>
  <si>
    <t>Premiums Written</t>
  </si>
  <si>
    <t>Net Taxable Premiums</t>
  </si>
  <si>
    <t>Direct Premium Tax Rate (2/10 of 1% per § 6914)</t>
  </si>
  <si>
    <t>GROSS DIRECT PREMIUM TAX</t>
  </si>
  <si>
    <t>ASSUMED REINSURANCE PREMIUM TAX, FEES AND/OR CREDITS</t>
  </si>
  <si>
    <t xml:space="preserve">7. </t>
  </si>
  <si>
    <t>TOTAL -- Direct Premium Tax</t>
  </si>
  <si>
    <t>TOTAL -- Assumed Reinsurance Premiums</t>
  </si>
  <si>
    <t>Reinsurance Premium Tax Rate (1/10 of 1% per § 6914)</t>
  </si>
  <si>
    <t>TOTAL -- Assumed Reinsurance Premium Tax</t>
  </si>
  <si>
    <t>11.</t>
  </si>
  <si>
    <t>NET AMOUNT DUE</t>
  </si>
  <si>
    <r>
      <t>Annual Renewal Fee (</t>
    </r>
    <r>
      <rPr>
        <b/>
        <sz val="10"/>
        <color indexed="8"/>
        <rFont val="Cambria"/>
        <family val="1"/>
      </rPr>
      <t>$400.00</t>
    </r>
    <r>
      <rPr>
        <sz val="10"/>
        <color indexed="8"/>
        <rFont val="Cambria"/>
        <family val="2"/>
      </rPr>
      <t xml:space="preserve"> per company per § 6903(d))</t>
    </r>
  </si>
  <si>
    <t>12.</t>
  </si>
  <si>
    <r>
      <t xml:space="preserve">LESS: Qualified Employees Adjustment </t>
    </r>
    <r>
      <rPr>
        <sz val="8"/>
        <color indexed="8"/>
        <rFont val="Cambria"/>
        <family val="1"/>
      </rPr>
      <t>(If applicable, enter amount that would reduce Line 11 to $50,000.00)</t>
    </r>
  </si>
  <si>
    <t xml:space="preserve">All statutory references are to Title 18, Chapter 69 and may be viewed at http://delcode.delaware.gov/index.shtml.  For calculation purposes, when entering amounts in tax form, enter any credits, negative premium, or subtracted amounts, etc. as a NEGATIVE NUMBER. Tax amounts may not be less than zero. If "0", or less than "0", enter "0". </t>
  </si>
  <si>
    <t>COMPANY INFORMATION AND MAILING ADDRESS</t>
  </si>
  <si>
    <t>Line 4</t>
  </si>
  <si>
    <t>Line 5</t>
  </si>
  <si>
    <t>Line 6</t>
  </si>
  <si>
    <t>Direct Premium Tax Rate: 2/10 of 1% per §6914</t>
  </si>
  <si>
    <t>Line 7</t>
  </si>
  <si>
    <t>Line 8</t>
  </si>
  <si>
    <t>Line 9</t>
  </si>
  <si>
    <t>Reinsurance Premium Tax Rate: 1/10 of 1% per §6914</t>
  </si>
  <si>
    <t>Line 10</t>
  </si>
  <si>
    <t>Line 12</t>
  </si>
  <si>
    <t>Line 11</t>
  </si>
  <si>
    <t>Line 13</t>
  </si>
  <si>
    <t>Line 14</t>
  </si>
  <si>
    <t>Line 15</t>
  </si>
  <si>
    <t>Line 16</t>
  </si>
  <si>
    <t>Line 17</t>
  </si>
  <si>
    <t>Lines 
1, 2 &amp; 3</t>
  </si>
  <si>
    <t>13.</t>
  </si>
  <si>
    <t>14.</t>
  </si>
  <si>
    <t>15.</t>
  </si>
  <si>
    <t>16.</t>
  </si>
  <si>
    <t>17.</t>
  </si>
  <si>
    <t>Company Name:</t>
  </si>
  <si>
    <t>Tax Contact Name:</t>
  </si>
  <si>
    <t>Contact Email Address:</t>
  </si>
  <si>
    <t>Tax Address:</t>
  </si>
  <si>
    <t>City:</t>
  </si>
  <si>
    <t>State:</t>
  </si>
  <si>
    <t>Zip + 4:</t>
  </si>
  <si>
    <t>Captive FEIN:</t>
  </si>
  <si>
    <t>If at least 1 of 2 or more captive insurance companies under common ownership and control has 25 qualified individuals as defined in § 6914(f), then all captive insurance companies under common ownership and control shall be taxed as though they were a single captive insurance company. List information for additional affiliated companies included in this report:</t>
  </si>
  <si>
    <t>FEIN:</t>
  </si>
  <si>
    <t xml:space="preserve">Per § 6914(c) Minimum Tax = $5,000.00/Maximum Tax = $200,000.00  </t>
  </si>
  <si>
    <r>
      <t xml:space="preserve">TOTAL PREMIUM TAX AMOUNT </t>
    </r>
    <r>
      <rPr>
        <sz val="9"/>
        <color indexed="8"/>
        <rFont val="Cambria"/>
        <family val="1"/>
      </rPr>
      <t>(Sum Line 7 plus Line 10)</t>
    </r>
  </si>
  <si>
    <t>GENERAL INSTRUCTIONS</t>
  </si>
  <si>
    <r>
      <t xml:space="preserve">CAPTIVE ANNUAL
</t>
    </r>
    <r>
      <rPr>
        <b/>
        <sz val="10"/>
        <color indexed="8"/>
        <rFont val="Cambria"/>
        <family val="1"/>
      </rPr>
      <t xml:space="preserve">to be used by ALL Captive Insurers 
</t>
    </r>
    <r>
      <rPr>
        <b/>
        <u val="single"/>
        <sz val="10"/>
        <color indexed="8"/>
        <rFont val="Cambria"/>
        <family val="1"/>
      </rPr>
      <t>EXCEPT</t>
    </r>
    <r>
      <rPr>
        <b/>
        <sz val="10"/>
        <color indexed="8"/>
        <rFont val="Cambria"/>
        <family val="1"/>
      </rPr>
      <t xml:space="preserve"> Series Captive Insurers, 
Sponsored Captive Insurers &amp; Protected Cells</t>
    </r>
  </si>
  <si>
    <t>DE Captive COA #:</t>
  </si>
  <si>
    <r>
      <t xml:space="preserve">LESS: Unabsorbed Premium
</t>
    </r>
    <r>
      <rPr>
        <b/>
        <sz val="6"/>
        <color indexed="8"/>
        <rFont val="Cambria"/>
        <family val="1"/>
      </rPr>
      <t>(enter as a negative amount)</t>
    </r>
  </si>
  <si>
    <t xml:space="preserve">Company Officer or Captive Manager Signature </t>
  </si>
  <si>
    <t>Contact Phone #:</t>
  </si>
  <si>
    <t xml:space="preserve">The Premium Tax and Fees Report shall be verified by the oath or affirmation of the President, Secretary, Authorized Captive Manager or other responsible officer of the insurer, and duly administered by a person authorized to administer oaths. </t>
  </si>
  <si>
    <t>Required</t>
  </si>
  <si>
    <t>the subscriber, personally appeared ___________________________________________________  , whose title is  ___________________________________________________ , of the 
above named Insurer, who being duly sworn (or affirmed) deposes and says that the report and all attached schedules are true, correct, and complete.</t>
  </si>
  <si>
    <t>Printed Name of Company Officer or Captive Manager</t>
  </si>
  <si>
    <r>
      <t xml:space="preserve">TOTAL DIRECT WRITTEN PREMIUM TAX:  </t>
    </r>
    <r>
      <rPr>
        <sz val="10"/>
        <rFont val="Cambria"/>
        <family val="1"/>
      </rPr>
      <t xml:space="preserve">Multiply Line 5 by 0.002. </t>
    </r>
  </si>
  <si>
    <t>STANDARD CAPTIVE INSURANCE COMPANY INSTRUCTIONS</t>
  </si>
  <si>
    <t>NOTE:</t>
  </si>
  <si>
    <t xml:space="preserve">Qualified Employees Adjustment per § 6914(f): Enter the amount that would reduce the total premium tax due to $50,000 for the reporting captive company. Enter as a negative amount. If claiming reduced premium tax as permitted in § 6914(f), attach documentation with employment information to substantiate claim. This documentation may be in the form of W-3 forms or year-end payroll reports.
</t>
  </si>
  <si>
    <t xml:space="preserve">Reinsurance Assumed:  Enter all assumed reinsurance premiums collected or contracted for during the calendar year, including reinsurance premiums assumed from any member Series Captive, on policies or contracts of insurance written.  Do not include direct premiums or assets received in exchange for the assumption of loss reserves and other liabilities of another insurer under common ownership and control if such transaction is part of a plan to discontinue the operations of such other insurer and if the intent of the parties to such transaction is to renew or maintain such business. </t>
  </si>
  <si>
    <r>
      <t xml:space="preserve">TOTAL TAX AND FEES: </t>
    </r>
    <r>
      <rPr>
        <sz val="10"/>
        <rFont val="Cambria"/>
        <family val="1"/>
      </rPr>
      <t>Sum Lines 11 through 13</t>
    </r>
  </si>
  <si>
    <r>
      <t xml:space="preserve">TOTAL AMOUNT DUE: Sum Lines 14 and 15. Submit payment for this amount. Make checks payable to </t>
    </r>
    <r>
      <rPr>
        <i/>
        <sz val="10"/>
        <rFont val="Cambria"/>
        <family val="1"/>
      </rPr>
      <t>Delaware Insurance Department.</t>
    </r>
  </si>
  <si>
    <r>
      <rPr>
        <sz val="10"/>
        <rFont val="Cambria"/>
        <family val="1"/>
      </rPr>
      <t xml:space="preserve">TOTAL PREMIUM TAX AMOUNT (Sum Line 7 plus Line 10) </t>
    </r>
    <r>
      <rPr>
        <b/>
        <sz val="10"/>
        <rFont val="Cambria"/>
        <family val="1"/>
      </rPr>
      <t xml:space="preserve">Minimum Tax = $5,000.00
Important: </t>
    </r>
    <r>
      <rPr>
        <sz val="10"/>
        <rFont val="Cambria"/>
        <family val="1"/>
      </rPr>
      <t>All captive insurers must pay at least the minimum tax even if no premium was written or if the company was only licensed for a part of the calendar year.</t>
    </r>
  </si>
  <si>
    <r>
      <t xml:space="preserve">Annual Fee: Enter </t>
    </r>
    <r>
      <rPr>
        <b/>
        <sz val="10"/>
        <rFont val="Cambria"/>
        <family val="1"/>
      </rPr>
      <t>$400.00</t>
    </r>
    <r>
      <rPr>
        <sz val="10"/>
        <rFont val="Cambria"/>
        <family val="1"/>
      </rPr>
      <t xml:space="preserve"> for each Captive Insurance Company. This annual fee must be paid beginning the year the certificate of authority is issued to a captive insurance company and continuing each year thereafter while the company retains its certificate of authority.</t>
    </r>
  </si>
  <si>
    <t>SINGLE COMPANY TAXATION per § 6914(f): If company is claiming single company taxation for 2 or more companies under common ownership and control with at least 25 qualified individual employees as permitted in § 6914(f), list information for affiliated companies as indicated on form and attach documentation with employment information to substantiate claim. This documentation may be in the form of W-3 forms or year-end payroll reports.</t>
  </si>
  <si>
    <t>TOTAL DIRECT WRITTEN PREMIUM:  Sum Lines 1 through 4</t>
  </si>
  <si>
    <r>
      <t>TOTAL ASSUMED REINSURANCE PREMIUM TAX:</t>
    </r>
    <r>
      <rPr>
        <sz val="10"/>
        <rFont val="Cambria"/>
        <family val="1"/>
      </rPr>
      <t xml:space="preserve"> Multiply Line 8 by 0.001. </t>
    </r>
  </si>
  <si>
    <r>
      <t xml:space="preserve">Make checks payable to: </t>
    </r>
    <r>
      <rPr>
        <b/>
        <i/>
        <sz val="11"/>
        <color indexed="10"/>
        <rFont val="Cambria"/>
        <family val="1"/>
      </rPr>
      <t>Delaware Insurance Department</t>
    </r>
  </si>
  <si>
    <r>
      <t xml:space="preserve">IMPORTANT:  Each company must attach a copy of the Income Statement, Premium Schedule, and Reinsurance Schedule from the company’s annual financial statement to this tax report. Tax filings received without these attachments will be deemed incomplete and the company may be subject to administrative penalties.  </t>
    </r>
    <r>
      <rPr>
        <b/>
        <i/>
        <sz val="10"/>
        <color indexed="8"/>
        <rFont val="Cambria"/>
        <family val="1"/>
      </rPr>
      <t>If this company qualifies as a Dormant Captive Insurer, the authorization notice must be included with this tax report.</t>
    </r>
  </si>
  <si>
    <r>
      <t xml:space="preserve">IMPORTANT:  </t>
    </r>
    <r>
      <rPr>
        <b/>
        <u val="single"/>
        <sz val="12"/>
        <rFont val="Cambria"/>
        <family val="1"/>
      </rPr>
      <t>All companies</t>
    </r>
    <r>
      <rPr>
        <b/>
        <sz val="12"/>
        <rFont val="Cambria"/>
        <family val="1"/>
      </rPr>
      <t xml:space="preserve"> must attach a copy of the Income Statement,  Premium Schedule, and Reinsurance Schedule to the tax report.  NAIC registered companies must attach State Page and Schedule T.  
Tax filings received without these attachments will be deemed incomplete 
and may subject the company to administrative penalties.</t>
    </r>
  </si>
  <si>
    <t xml:space="preserve"> .001 </t>
  </si>
  <si>
    <t xml:space="preserve">.002 </t>
  </si>
  <si>
    <t>IF THIS COMPANY QUALIFIES AS A DORMANT CAPTIVE INSURER PER 18 DEL. C. § 6902 (17), A COPY OF THE DORMANCY APPROVAL NOTICE MUST BE ATTACHED TO THIS TAX REPORT.</t>
  </si>
  <si>
    <t>Gross Direct Premiums Written: Enter all Direct premiums collected or contracted for during the calendar year on policies or contracts of insurance written.  Do not include annuities. DO NOT deduct unearned premiums as unabsorbed premium. Amounts listed must match Premiums Written exhibit in the annual financial statement.</t>
  </si>
  <si>
    <t>STATE of _________________, COUNTY of _________________________________, on this _____________________ day of ________________________________ 20______, before me,</t>
  </si>
  <si>
    <r>
      <rPr>
        <b/>
        <sz val="11"/>
        <color indexed="8"/>
        <rFont val="Cambria"/>
        <family val="1"/>
      </rPr>
      <t>Mail form with payment to:</t>
    </r>
    <r>
      <rPr>
        <b/>
        <sz val="12"/>
        <color indexed="8"/>
        <rFont val="Cambria"/>
        <family val="1"/>
      </rPr>
      <t xml:space="preserve"> </t>
    </r>
    <r>
      <rPr>
        <b/>
        <sz val="11"/>
        <color indexed="8"/>
        <rFont val="Cambria"/>
        <family val="1"/>
      </rPr>
      <t>Delaware Insurance Department, Captive Tax Section, 1351 West North Street, Suite 101., Dover, DE 19904</t>
    </r>
  </si>
  <si>
    <t>Direct any questions to:
DOI_CaptiveTax@delaware.gov</t>
  </si>
  <si>
    <t>Select One</t>
  </si>
  <si>
    <t xml:space="preserve">FOR THE CALENDAR YEAR 2024, DUE APRIL 15, 2025 </t>
  </si>
  <si>
    <t>PREMIUM TAX AND FEES SUMMARY FOR CALENDAR YEAR 2024</t>
  </si>
  <si>
    <t>LESS: Amount Prepaid during 2024</t>
  </si>
  <si>
    <r>
      <rPr>
        <b/>
        <sz val="12"/>
        <rFont val="Cambria"/>
        <family val="1"/>
      </rPr>
      <t>DO NOT EMAIL THIS REPORT AS DONE IN THE PAST.</t>
    </r>
    <r>
      <rPr>
        <b/>
        <sz val="10"/>
        <rFont val="Cambria"/>
        <family val="1"/>
      </rPr>
      <t xml:space="preserve"> </t>
    </r>
    <r>
      <rPr>
        <sz val="10"/>
        <rFont val="Cambria"/>
        <family val="1"/>
      </rPr>
      <t xml:space="preserve">Complete and print the WF C-1 tax form. Obtain signature from responsible company officer or captive manager. Notarization of the report is required. Mail the completed report, with payment and required attachments to </t>
    </r>
    <r>
      <rPr>
        <b/>
        <sz val="11"/>
        <rFont val="Cambria"/>
        <family val="1"/>
      </rPr>
      <t>Delaware Insurance Department, Captive Tax Section, 1351 West North Street, Suite 101., Dover, DE 19904</t>
    </r>
    <r>
      <rPr>
        <b/>
        <sz val="10"/>
        <rFont val="Cambria"/>
        <family val="1"/>
      </rPr>
      <t xml:space="preserve">. </t>
    </r>
    <r>
      <rPr>
        <sz val="10"/>
        <rFont val="Cambria"/>
        <family val="1"/>
      </rPr>
      <t xml:space="preserve">Annual Premium Tax and Fees reports and payments must be received on or before </t>
    </r>
    <r>
      <rPr>
        <u val="double"/>
        <sz val="10"/>
        <rFont val="Cambria"/>
        <family val="1"/>
      </rPr>
      <t>April 15, 2025</t>
    </r>
    <r>
      <rPr>
        <sz val="10"/>
        <rFont val="Cambria"/>
        <family val="1"/>
      </rPr>
      <t xml:space="preserve">, to avoid administrative penalties. </t>
    </r>
  </si>
  <si>
    <r>
      <t xml:space="preserve">PREMIUM TAX AND FEES SUMMARY FOR CALENDAR </t>
    </r>
    <r>
      <rPr>
        <b/>
        <u val="double"/>
        <sz val="10"/>
        <rFont val="Cambria"/>
        <family val="1"/>
      </rPr>
      <t>YEAR 2024</t>
    </r>
  </si>
  <si>
    <r>
      <t xml:space="preserve">LESS: Total premium tax prepayments made during </t>
    </r>
    <r>
      <rPr>
        <u val="double"/>
        <sz val="10"/>
        <rFont val="Cambria"/>
        <family val="1"/>
      </rPr>
      <t>2024.</t>
    </r>
  </si>
  <si>
    <r>
      <t xml:space="preserve">REFUND: If the amount on Line 16 is less than zero, enter the amount on Line 17. If the company overpaid during </t>
    </r>
    <r>
      <rPr>
        <u val="double"/>
        <sz val="10"/>
        <rFont val="Cambria"/>
        <family val="1"/>
      </rPr>
      <t>2024,</t>
    </r>
    <r>
      <rPr>
        <sz val="10"/>
        <rFont val="Cambria"/>
        <family val="1"/>
      </rPr>
      <t xml:space="preserve"> a refund check will be issued to the company. </t>
    </r>
    <r>
      <rPr>
        <u val="single"/>
        <sz val="10"/>
        <rFont val="Cambria"/>
        <family val="1"/>
      </rPr>
      <t>Do not</t>
    </r>
    <r>
      <rPr>
        <sz val="10"/>
        <rFont val="Cambria"/>
        <family val="1"/>
      </rPr>
      <t xml:space="preserve"> apply this amount to future tax liability.</t>
    </r>
  </si>
  <si>
    <r>
      <t xml:space="preserve">Complete all Company Information. Please note that the FEIN and DE Captive Certificate of Authority Number (COA) fields </t>
    </r>
    <r>
      <rPr>
        <b/>
        <sz val="10"/>
        <rFont val="Cambria"/>
        <family val="1"/>
      </rPr>
      <t>are required fields</t>
    </r>
    <r>
      <rPr>
        <sz val="10"/>
        <rFont val="Cambria"/>
        <family val="1"/>
      </rPr>
      <t>. List the address and contact person to whom annual tax and/or fees information or questions should be directed.  Indicate if the company qualifies as a Dormant Captive Insurer per 18 Del. C. §6902 (17)  or a non-risk Baring administrative Core per  § 17-218(b), § 18-215(b) of Title 6, § 3804(a) of Title 12,  by  select  the Yes or No from the dropdown box.</t>
    </r>
    <r>
      <rPr>
        <sz val="10"/>
        <rFont val="Cambria"/>
        <family val="1"/>
      </rPr>
      <t xml:space="preserve">  This selection will help with the formation of the entity's formular for filing.</t>
    </r>
  </si>
  <si>
    <t>Is This a Dormant or non-risk baring Administrative Core: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</si>
</sst>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s>
  <fonts count="96">
    <font>
      <sz val="10"/>
      <name val="Calibri"/>
      <family val="0"/>
    </font>
    <font>
      <sz val="10"/>
      <color indexed="8"/>
      <name val="Cambria"/>
      <family val="2"/>
    </font>
    <font>
      <sz val="8"/>
      <name val="Cambria"/>
      <family val="1"/>
    </font>
    <font>
      <b/>
      <sz val="10"/>
      <color indexed="8"/>
      <name val="Cambria"/>
      <family val="1"/>
    </font>
    <font>
      <b/>
      <sz val="8"/>
      <color indexed="8"/>
      <name val="Cambria"/>
      <family val="1"/>
    </font>
    <font>
      <sz val="8"/>
      <color indexed="8"/>
      <name val="Cambria"/>
      <family val="2"/>
    </font>
    <font>
      <sz val="10"/>
      <name val="Cambria"/>
      <family val="1"/>
    </font>
    <font>
      <b/>
      <sz val="10"/>
      <name val="Cambria"/>
      <family val="1"/>
    </font>
    <font>
      <i/>
      <sz val="10"/>
      <name val="Cambria"/>
      <family val="1"/>
    </font>
    <font>
      <sz val="9"/>
      <color indexed="8"/>
      <name val="Cambria"/>
      <family val="1"/>
    </font>
    <font>
      <b/>
      <sz val="12"/>
      <name val="Cambria"/>
      <family val="1"/>
    </font>
    <font>
      <b/>
      <u val="single"/>
      <sz val="10"/>
      <color indexed="8"/>
      <name val="Cambria"/>
      <family val="1"/>
    </font>
    <font>
      <b/>
      <sz val="6"/>
      <color indexed="8"/>
      <name val="Cambria"/>
      <family val="1"/>
    </font>
    <font>
      <b/>
      <sz val="11"/>
      <color indexed="8"/>
      <name val="Cambria"/>
      <family val="1"/>
    </font>
    <font>
      <sz val="11"/>
      <color indexed="12"/>
      <name val="Cambria"/>
      <family val="1"/>
    </font>
    <font>
      <sz val="12"/>
      <name val="Calibri"/>
      <family val="2"/>
    </font>
    <font>
      <sz val="8"/>
      <name val="Calibri"/>
      <family val="2"/>
    </font>
    <font>
      <b/>
      <sz val="11"/>
      <name val="Cambria"/>
      <family val="1"/>
    </font>
    <font>
      <u val="single"/>
      <sz val="10"/>
      <name val="Cambria"/>
      <family val="1"/>
    </font>
    <font>
      <b/>
      <i/>
      <sz val="11"/>
      <color indexed="10"/>
      <name val="Cambria"/>
      <family val="1"/>
    </font>
    <font>
      <b/>
      <i/>
      <sz val="10"/>
      <color indexed="8"/>
      <name val="Cambria"/>
      <family val="1"/>
    </font>
    <font>
      <b/>
      <u val="single"/>
      <sz val="12"/>
      <name val="Cambria"/>
      <family val="1"/>
    </font>
    <font>
      <b/>
      <sz val="12"/>
      <color indexed="8"/>
      <name val="Cambria"/>
      <family val="1"/>
    </font>
    <font>
      <u val="double"/>
      <sz val="10"/>
      <name val="Cambria"/>
      <family val="1"/>
    </font>
    <font>
      <b/>
      <u val="double"/>
      <sz val="10"/>
      <name val="Cambria"/>
      <family val="1"/>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u val="single"/>
      <sz val="10"/>
      <color indexed="20"/>
      <name val="Calibri"/>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u val="single"/>
      <sz val="11"/>
      <color indexed="12"/>
      <name val="Cambria"/>
      <family val="2"/>
    </font>
    <font>
      <sz val="10"/>
      <color indexed="62"/>
      <name val="Cambria"/>
      <family val="2"/>
    </font>
    <font>
      <sz val="10"/>
      <color indexed="52"/>
      <name val="Cambria"/>
      <family val="2"/>
    </font>
    <font>
      <sz val="10"/>
      <color indexed="60"/>
      <name val="Cambria"/>
      <family val="2"/>
    </font>
    <font>
      <sz val="11"/>
      <color indexed="8"/>
      <name val="Cambria"/>
      <family val="2"/>
    </font>
    <font>
      <b/>
      <sz val="10"/>
      <color indexed="63"/>
      <name val="Cambria"/>
      <family val="2"/>
    </font>
    <font>
      <sz val="18"/>
      <color indexed="56"/>
      <name val="Cambria"/>
      <family val="2"/>
    </font>
    <font>
      <sz val="10"/>
      <color indexed="10"/>
      <name val="Cambria"/>
      <family val="2"/>
    </font>
    <font>
      <sz val="9"/>
      <name val="Cambria"/>
      <family val="1"/>
    </font>
    <font>
      <sz val="12"/>
      <name val="Cambria"/>
      <family val="1"/>
    </font>
    <font>
      <b/>
      <sz val="8"/>
      <name val="Cambria"/>
      <family val="1"/>
    </font>
    <font>
      <sz val="12"/>
      <color indexed="8"/>
      <name val="Cambria"/>
      <family val="2"/>
    </font>
    <font>
      <b/>
      <sz val="9"/>
      <color indexed="8"/>
      <name val="Cambria"/>
      <family val="1"/>
    </font>
    <font>
      <sz val="8"/>
      <color indexed="23"/>
      <name val="Cambria"/>
      <family val="2"/>
    </font>
    <font>
      <sz val="16"/>
      <color indexed="8"/>
      <name val="Cambria"/>
      <family val="2"/>
    </font>
    <font>
      <sz val="14"/>
      <color indexed="8"/>
      <name val="Cambria"/>
      <family val="2"/>
    </font>
    <font>
      <u val="single"/>
      <sz val="8"/>
      <color indexed="12"/>
      <name val="Cambria"/>
      <family val="2"/>
    </font>
    <font>
      <sz val="12"/>
      <color indexed="23"/>
      <name val="Cambria"/>
      <family val="1"/>
    </font>
    <font>
      <sz val="12"/>
      <color indexed="9"/>
      <name val="Cambria"/>
      <family val="2"/>
    </font>
    <font>
      <sz val="9"/>
      <color indexed="23"/>
      <name val="Cambria"/>
      <family val="1"/>
    </font>
    <font>
      <b/>
      <sz val="14"/>
      <color indexed="8"/>
      <name val="Cambria"/>
      <family val="1"/>
    </font>
    <font>
      <b/>
      <sz val="11"/>
      <color indexed="10"/>
      <name val="Cambria"/>
      <family val="1"/>
    </font>
    <font>
      <b/>
      <sz val="12"/>
      <color indexed="10"/>
      <name val="Cambria"/>
      <family val="1"/>
    </font>
    <font>
      <sz val="8"/>
      <name val="Segoe UI"/>
      <family val="2"/>
    </font>
    <font>
      <sz val="10"/>
      <color theme="1"/>
      <name val="Cambria"/>
      <family val="2"/>
    </font>
    <font>
      <sz val="10"/>
      <color theme="0"/>
      <name val="Cambria"/>
      <family val="2"/>
    </font>
    <font>
      <sz val="10"/>
      <color rgb="FF9C0006"/>
      <name val="Cambria"/>
      <family val="2"/>
    </font>
    <font>
      <b/>
      <sz val="10"/>
      <color rgb="FFFA7D00"/>
      <name val="Cambria"/>
      <family val="2"/>
    </font>
    <font>
      <b/>
      <sz val="10"/>
      <color theme="0"/>
      <name val="Cambria"/>
      <family val="2"/>
    </font>
    <font>
      <i/>
      <sz val="10"/>
      <color rgb="FF7F7F7F"/>
      <name val="Cambria"/>
      <family val="2"/>
    </font>
    <font>
      <u val="single"/>
      <sz val="10"/>
      <color theme="11"/>
      <name val="Calibri"/>
      <family val="2"/>
    </font>
    <font>
      <sz val="10"/>
      <color rgb="FF006100"/>
      <name val="Cambria"/>
      <family val="2"/>
    </font>
    <font>
      <b/>
      <sz val="15"/>
      <color theme="3"/>
      <name val="Cambria"/>
      <family val="2"/>
    </font>
    <font>
      <b/>
      <sz val="13"/>
      <color theme="3"/>
      <name val="Cambria"/>
      <family val="2"/>
    </font>
    <font>
      <b/>
      <sz val="11"/>
      <color theme="3"/>
      <name val="Cambria"/>
      <family val="2"/>
    </font>
    <font>
      <u val="single"/>
      <sz val="11"/>
      <color theme="10"/>
      <name val="Cambria"/>
      <family val="2"/>
    </font>
    <font>
      <sz val="10"/>
      <color rgb="FF3F3F76"/>
      <name val="Cambria"/>
      <family val="2"/>
    </font>
    <font>
      <sz val="10"/>
      <color rgb="FFFA7D00"/>
      <name val="Cambria"/>
      <family val="2"/>
    </font>
    <font>
      <sz val="10"/>
      <color rgb="FF9C6500"/>
      <name val="Cambria"/>
      <family val="2"/>
    </font>
    <font>
      <sz val="11"/>
      <color theme="1"/>
      <name val="Cambria"/>
      <family val="2"/>
    </font>
    <font>
      <b/>
      <sz val="10"/>
      <color rgb="FF3F3F3F"/>
      <name val="Cambria"/>
      <family val="2"/>
    </font>
    <font>
      <sz val="18"/>
      <color theme="3"/>
      <name val="Cambria"/>
      <family val="2"/>
    </font>
    <font>
      <b/>
      <sz val="10"/>
      <color theme="1"/>
      <name val="Cambria"/>
      <family val="2"/>
    </font>
    <font>
      <sz val="10"/>
      <color rgb="FFFF0000"/>
      <name val="Cambria"/>
      <family val="2"/>
    </font>
    <font>
      <sz val="8"/>
      <color theme="1"/>
      <name val="Cambria"/>
      <family val="2"/>
    </font>
    <font>
      <sz val="12"/>
      <color theme="1"/>
      <name val="Cambria"/>
      <family val="2"/>
    </font>
    <font>
      <b/>
      <sz val="9"/>
      <color theme="1"/>
      <name val="Cambria"/>
      <family val="1"/>
    </font>
    <font>
      <sz val="8"/>
      <color theme="0" tint="-0.4999699890613556"/>
      <name val="Cambria"/>
      <family val="2"/>
    </font>
    <font>
      <sz val="16"/>
      <color theme="1"/>
      <name val="Cambria"/>
      <family val="2"/>
    </font>
    <font>
      <sz val="14"/>
      <color theme="1"/>
      <name val="Cambria"/>
      <family val="2"/>
    </font>
    <font>
      <u val="single"/>
      <sz val="8"/>
      <color theme="10"/>
      <name val="Cambria"/>
      <family val="2"/>
    </font>
    <font>
      <sz val="12"/>
      <color theme="0" tint="-0.4999699890613556"/>
      <name val="Cambria"/>
      <family val="1"/>
    </font>
    <font>
      <sz val="12"/>
      <color theme="0"/>
      <name val="Cambria"/>
      <family val="2"/>
    </font>
    <font>
      <sz val="9"/>
      <color theme="0" tint="-0.4999699890613556"/>
      <name val="Cambria"/>
      <family val="1"/>
    </font>
    <font>
      <sz val="9"/>
      <color theme="1"/>
      <name val="Cambria"/>
      <family val="1"/>
    </font>
    <font>
      <b/>
      <sz val="12"/>
      <color theme="1"/>
      <name val="Cambria"/>
      <family val="1"/>
    </font>
    <font>
      <b/>
      <sz val="8"/>
      <color theme="1"/>
      <name val="Cambria"/>
      <family val="1"/>
    </font>
    <font>
      <b/>
      <sz val="11"/>
      <color rgb="FFFF0000"/>
      <name val="Cambria"/>
      <family val="1"/>
    </font>
    <font>
      <b/>
      <sz val="12"/>
      <color rgb="FFFF0000"/>
      <name val="Cambria"/>
      <family val="1"/>
    </font>
    <font>
      <b/>
      <sz val="14"/>
      <color theme="1"/>
      <name val="Cambria"/>
      <family val="1"/>
    </font>
    <font>
      <sz val="11"/>
      <color theme="10"/>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style="thin"/>
      <bottom style="thin"/>
    </border>
    <border>
      <left/>
      <right/>
      <top/>
      <bottom style="thin"/>
    </border>
    <border>
      <left/>
      <right/>
      <top style="thin"/>
      <bottom style="thin"/>
    </border>
    <border>
      <left style="thin"/>
      <right style="thin"/>
      <top style="thin"/>
      <bottom style="thin"/>
    </border>
    <border>
      <left style="thick">
        <color rgb="FFFF0000"/>
      </left>
      <right style="thick">
        <color rgb="FFFF0000"/>
      </right>
      <top style="thick">
        <color rgb="FFFF0000"/>
      </top>
      <bottom style="thick">
        <color rgb="FFFF0000"/>
      </bottom>
    </border>
    <border>
      <left style="medium">
        <color rgb="FFFF0000"/>
      </left>
      <right>
        <color indexed="63"/>
      </right>
      <top style="thin"/>
      <bottom>
        <color indexed="63"/>
      </bottom>
    </border>
    <border>
      <left style="medium">
        <color rgb="FFFF0000"/>
      </left>
      <right>
        <color indexed="63"/>
      </right>
      <top>
        <color indexed="63"/>
      </top>
      <bottom>
        <color indexed="63"/>
      </bottom>
    </border>
    <border>
      <left/>
      <right style="thin"/>
      <top/>
      <bottom style="thin"/>
    </border>
    <border>
      <left/>
      <right style="thin"/>
      <top style="thin"/>
      <bottom style="thin"/>
    </border>
    <border>
      <left/>
      <right style="thin"/>
      <top/>
      <bottom/>
    </border>
    <border>
      <left style="thin"/>
      <right style="thin"/>
      <top/>
      <bottom style="double"/>
    </border>
    <border>
      <left style="thin"/>
      <right style="thin"/>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top style="medium"/>
      <bottom style="thin"/>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color rgb="FFFF0000"/>
      </left>
      <right style="thin"/>
      <top style="medium">
        <color rgb="FFFF0000"/>
      </top>
      <bottom style="medium">
        <color rgb="FFFF0000"/>
      </bottom>
    </border>
    <border>
      <left style="thin"/>
      <right style="medium">
        <color rgb="FFFF0000"/>
      </right>
      <top style="medium">
        <color rgb="FFFF0000"/>
      </top>
      <bottom style="medium">
        <color rgb="FFFF0000"/>
      </bottom>
    </border>
    <border>
      <left>
        <color indexed="63"/>
      </left>
      <right style="thick">
        <color rgb="FFFF0000"/>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4"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02">
    <xf numFmtId="0" fontId="0" fillId="0" borderId="0" xfId="0" applyAlignment="1">
      <alignment/>
    </xf>
    <xf numFmtId="0" fontId="79" fillId="0" borderId="0" xfId="57" applyFont="1" applyAlignment="1" applyProtection="1">
      <alignment horizontal="justify" vertical="top"/>
      <protection locked="0"/>
    </xf>
    <xf numFmtId="0" fontId="6" fillId="0" borderId="0" xfId="58" applyFont="1" applyAlignment="1">
      <alignment vertical="center" wrapText="1"/>
      <protection/>
    </xf>
    <xf numFmtId="0" fontId="43" fillId="0" borderId="0" xfId="58" applyFont="1" applyAlignment="1">
      <alignment vertical="center" wrapText="1"/>
      <protection/>
    </xf>
    <xf numFmtId="0" fontId="43" fillId="0" borderId="0" xfId="58" applyFont="1" applyAlignment="1">
      <alignment vertical="top" wrapText="1"/>
      <protection/>
    </xf>
    <xf numFmtId="0" fontId="6" fillId="0" borderId="0" xfId="58" applyFont="1" applyAlignment="1">
      <alignment vertical="center"/>
      <protection/>
    </xf>
    <xf numFmtId="0" fontId="6" fillId="0" borderId="0" xfId="58" applyFont="1" applyAlignment="1">
      <alignment vertical="top"/>
      <protection/>
    </xf>
    <xf numFmtId="0" fontId="44" fillId="0" borderId="0" xfId="58" applyFont="1" applyAlignment="1">
      <alignment vertical="center"/>
      <protection/>
    </xf>
    <xf numFmtId="0" fontId="7" fillId="0" borderId="0" xfId="58" applyFont="1" applyBorder="1" applyAlignment="1">
      <alignment vertical="center"/>
      <protection/>
    </xf>
    <xf numFmtId="0" fontId="7" fillId="0" borderId="0" xfId="58" applyFont="1" applyBorder="1" applyAlignment="1">
      <alignment vertical="center" wrapText="1"/>
      <protection/>
    </xf>
    <xf numFmtId="0" fontId="6" fillId="0" borderId="0" xfId="58" applyFont="1" applyAlignment="1">
      <alignment vertical="top" wrapText="1"/>
      <protection/>
    </xf>
    <xf numFmtId="0" fontId="6" fillId="0" borderId="0" xfId="58" applyFont="1" applyBorder="1" applyAlignment="1">
      <alignment horizontal="left" vertical="center" wrapText="1"/>
      <protection/>
    </xf>
    <xf numFmtId="0" fontId="45" fillId="0" borderId="0" xfId="58" applyFont="1" applyAlignment="1">
      <alignment horizontal="center" vertical="top" wrapText="1"/>
      <protection/>
    </xf>
    <xf numFmtId="0" fontId="45" fillId="0" borderId="0" xfId="58" applyFont="1" applyAlignment="1">
      <alignment horizontal="center" vertical="top"/>
      <protection/>
    </xf>
    <xf numFmtId="0" fontId="7" fillId="0" borderId="0" xfId="58" applyFont="1" applyAlignment="1">
      <alignment horizontal="center" vertical="top"/>
      <protection/>
    </xf>
    <xf numFmtId="0" fontId="7" fillId="0" borderId="0" xfId="58" applyFont="1" applyBorder="1" applyAlignment="1">
      <alignment horizontal="center" vertical="top"/>
      <protection/>
    </xf>
    <xf numFmtId="49" fontId="80" fillId="0" borderId="10" xfId="0" applyNumberFormat="1" applyFont="1" applyFill="1" applyBorder="1" applyAlignment="1" applyProtection="1">
      <alignment horizontal="center"/>
      <protection locked="0"/>
    </xf>
    <xf numFmtId="49" fontId="80" fillId="0" borderId="11" xfId="0" applyNumberFormat="1" applyFont="1" applyFill="1" applyBorder="1" applyAlignment="1" applyProtection="1">
      <alignment/>
      <protection locked="0"/>
    </xf>
    <xf numFmtId="49" fontId="81" fillId="0" borderId="12" xfId="0" applyNumberFormat="1" applyFont="1" applyFill="1" applyBorder="1" applyAlignment="1" applyProtection="1">
      <alignment horizontal="left" vertical="top" wrapText="1"/>
      <protection locked="0"/>
    </xf>
    <xf numFmtId="49" fontId="81" fillId="0" borderId="13" xfId="0" applyNumberFormat="1" applyFont="1" applyFill="1" applyBorder="1" applyAlignment="1" applyProtection="1">
      <alignment horizontal="left" vertical="top" wrapText="1"/>
      <protection locked="0"/>
    </xf>
    <xf numFmtId="40" fontId="80" fillId="0" borderId="11" xfId="0" applyNumberFormat="1" applyFont="1" applyFill="1" applyBorder="1" applyAlignment="1" applyProtection="1">
      <alignment/>
      <protection locked="0"/>
    </xf>
    <xf numFmtId="40" fontId="80" fillId="0" borderId="14" xfId="0" applyNumberFormat="1" applyFont="1" applyFill="1" applyBorder="1" applyAlignment="1" applyProtection="1">
      <alignment/>
      <protection locked="0"/>
    </xf>
    <xf numFmtId="164" fontId="80" fillId="0" borderId="10" xfId="0" applyNumberFormat="1" applyFont="1" applyFill="1" applyBorder="1" applyAlignment="1" applyProtection="1">
      <alignment/>
      <protection locked="0"/>
    </xf>
    <xf numFmtId="40" fontId="80" fillId="0" borderId="10" xfId="0" applyNumberFormat="1" applyFont="1" applyFill="1" applyBorder="1" applyAlignment="1" applyProtection="1">
      <alignment/>
      <protection locked="0"/>
    </xf>
    <xf numFmtId="0" fontId="6" fillId="0" borderId="0" xfId="58" applyFont="1" applyAlignment="1">
      <alignment horizontal="center" vertical="top"/>
      <protection/>
    </xf>
    <xf numFmtId="164" fontId="80" fillId="0" borderId="14" xfId="0" applyNumberFormat="1" applyFont="1" applyBorder="1" applyAlignment="1" applyProtection="1">
      <alignment horizontal="right"/>
      <protection locked="0"/>
    </xf>
    <xf numFmtId="40" fontId="80" fillId="33" borderId="14" xfId="0" applyNumberFormat="1" applyFont="1" applyFill="1" applyBorder="1" applyAlignment="1" applyProtection="1">
      <alignment/>
      <protection/>
    </xf>
    <xf numFmtId="43" fontId="80" fillId="33" borderId="14" xfId="42" applyFont="1" applyFill="1" applyBorder="1" applyAlignment="1" applyProtection="1">
      <alignment horizontal="right"/>
      <protection/>
    </xf>
    <xf numFmtId="49" fontId="80" fillId="0" borderId="15" xfId="0" applyNumberFormat="1" applyFont="1" applyFill="1" applyBorder="1" applyAlignment="1" applyProtection="1">
      <alignment horizontal="center"/>
      <protection locked="0"/>
    </xf>
    <xf numFmtId="49" fontId="80" fillId="33" borderId="10" xfId="0" applyNumberFormat="1" applyFont="1" applyFill="1" applyBorder="1" applyAlignment="1" applyProtection="1">
      <alignment horizontal="right"/>
      <protection/>
    </xf>
    <xf numFmtId="49" fontId="80" fillId="33" borderId="14" xfId="0" applyNumberFormat="1" applyFont="1" applyFill="1" applyBorder="1" applyAlignment="1" applyProtection="1">
      <alignment horizontal="right"/>
      <protection/>
    </xf>
    <xf numFmtId="49" fontId="59" fillId="0" borderId="0" xfId="0" applyNumberFormat="1" applyFont="1" applyAlignment="1" applyProtection="1">
      <alignment/>
      <protection locked="0"/>
    </xf>
    <xf numFmtId="0" fontId="59" fillId="0" borderId="0" xfId="0" applyFont="1" applyAlignment="1" applyProtection="1">
      <alignment/>
      <protection locked="0"/>
    </xf>
    <xf numFmtId="0" fontId="80" fillId="0" borderId="0" xfId="0" applyFont="1" applyAlignment="1" applyProtection="1">
      <alignment/>
      <protection locked="0"/>
    </xf>
    <xf numFmtId="39" fontId="82" fillId="0" borderId="0" xfId="0" applyNumberFormat="1" applyFont="1" applyAlignment="1" applyProtection="1">
      <alignment/>
      <protection locked="0"/>
    </xf>
    <xf numFmtId="0" fontId="83" fillId="0" borderId="0" xfId="0" applyFont="1" applyAlignment="1" applyProtection="1">
      <alignment/>
      <protection locked="0"/>
    </xf>
    <xf numFmtId="0" fontId="80" fillId="0" borderId="0" xfId="0" applyFont="1" applyBorder="1" applyAlignment="1" applyProtection="1">
      <alignment/>
      <protection locked="0"/>
    </xf>
    <xf numFmtId="0" fontId="84" fillId="0" borderId="0" xfId="0" applyFont="1" applyAlignment="1" applyProtection="1">
      <alignment/>
      <protection locked="0"/>
    </xf>
    <xf numFmtId="0" fontId="70" fillId="0" borderId="0" xfId="53" applyBorder="1" applyAlignment="1" applyProtection="1">
      <alignment/>
      <protection locked="0"/>
    </xf>
    <xf numFmtId="49" fontId="79" fillId="0" borderId="0" xfId="0" applyNumberFormat="1" applyFont="1" applyAlignment="1" applyProtection="1">
      <alignment vertical="top"/>
      <protection locked="0"/>
    </xf>
    <xf numFmtId="0" fontId="79" fillId="0" borderId="0" xfId="0" applyFont="1" applyAlignment="1" applyProtection="1">
      <alignment/>
      <protection locked="0"/>
    </xf>
    <xf numFmtId="0" fontId="85" fillId="0" borderId="0" xfId="53" applyFont="1" applyBorder="1" applyAlignment="1" applyProtection="1">
      <alignment/>
      <protection locked="0"/>
    </xf>
    <xf numFmtId="39" fontId="86" fillId="0" borderId="0" xfId="0" applyNumberFormat="1" applyFont="1" applyAlignment="1" applyProtection="1">
      <alignment/>
      <protection locked="0"/>
    </xf>
    <xf numFmtId="0" fontId="80" fillId="0" borderId="0" xfId="0" applyFont="1" applyAlignment="1" applyProtection="1">
      <alignment/>
      <protection locked="0"/>
    </xf>
    <xf numFmtId="0" fontId="77" fillId="0" borderId="0" xfId="0" applyFont="1" applyFill="1" applyAlignment="1" applyProtection="1">
      <alignment/>
      <protection locked="0"/>
    </xf>
    <xf numFmtId="0" fontId="80" fillId="0" borderId="0" xfId="0" applyFont="1" applyFill="1" applyAlignment="1" applyProtection="1">
      <alignment/>
      <protection locked="0"/>
    </xf>
    <xf numFmtId="49" fontId="79" fillId="0" borderId="16" xfId="0" applyNumberFormat="1" applyFont="1" applyFill="1" applyBorder="1" applyAlignment="1" applyProtection="1">
      <alignment horizontal="left"/>
      <protection locked="0"/>
    </xf>
    <xf numFmtId="49" fontId="77" fillId="0" borderId="0" xfId="0" applyNumberFormat="1" applyFont="1" applyFill="1" applyBorder="1" applyAlignment="1" applyProtection="1">
      <alignment/>
      <protection locked="0"/>
    </xf>
    <xf numFmtId="49" fontId="80" fillId="0" borderId="0" xfId="0" applyNumberFormat="1" applyFont="1" applyFill="1" applyBorder="1" applyAlignment="1" applyProtection="1">
      <alignment/>
      <protection locked="0"/>
    </xf>
    <xf numFmtId="49" fontId="80" fillId="0" borderId="0" xfId="0" applyNumberFormat="1" applyFont="1" applyFill="1" applyAlignment="1" applyProtection="1">
      <alignment/>
      <protection locked="0"/>
    </xf>
    <xf numFmtId="49" fontId="79" fillId="0" borderId="17" xfId="0" applyNumberFormat="1" applyFont="1" applyFill="1" applyBorder="1" applyAlignment="1" applyProtection="1">
      <alignment horizontal="left"/>
      <protection locked="0"/>
    </xf>
    <xf numFmtId="49" fontId="87" fillId="0" borderId="0" xfId="0" applyNumberFormat="1" applyFont="1" applyFill="1" applyAlignment="1" applyProtection="1">
      <alignment horizontal="center"/>
      <protection locked="0"/>
    </xf>
    <xf numFmtId="49" fontId="77" fillId="0" borderId="18" xfId="0" applyNumberFormat="1" applyFont="1" applyFill="1" applyBorder="1" applyAlignment="1" applyProtection="1">
      <alignment horizontal="left"/>
      <protection locked="0"/>
    </xf>
    <xf numFmtId="49" fontId="77" fillId="0" borderId="10" xfId="0" applyNumberFormat="1" applyFont="1" applyFill="1" applyBorder="1" applyAlignment="1" applyProtection="1">
      <alignment/>
      <protection locked="0"/>
    </xf>
    <xf numFmtId="49" fontId="80" fillId="0" borderId="19" xfId="0" applyNumberFormat="1" applyFont="1" applyFill="1" applyBorder="1" applyAlignment="1" applyProtection="1">
      <alignment/>
      <protection locked="0"/>
    </xf>
    <xf numFmtId="0" fontId="16" fillId="0" borderId="0" xfId="0" applyFont="1" applyFill="1" applyAlignment="1" applyProtection="1">
      <alignment/>
      <protection locked="0"/>
    </xf>
    <xf numFmtId="0" fontId="16" fillId="0" borderId="0" xfId="0" applyFont="1" applyAlignment="1" applyProtection="1">
      <alignment/>
      <protection locked="0"/>
    </xf>
    <xf numFmtId="49" fontId="81" fillId="0" borderId="0" xfId="0" applyNumberFormat="1" applyFont="1" applyFill="1" applyBorder="1" applyAlignment="1" applyProtection="1">
      <alignment horizontal="left" vertical="top" wrapText="1"/>
      <protection locked="0"/>
    </xf>
    <xf numFmtId="49" fontId="88" fillId="0" borderId="0" xfId="0" applyNumberFormat="1" applyFont="1" applyAlignment="1" applyProtection="1">
      <alignment/>
      <protection locked="0"/>
    </xf>
    <xf numFmtId="49" fontId="89" fillId="0" borderId="0" xfId="0" applyNumberFormat="1" applyFont="1" applyAlignment="1" applyProtection="1">
      <alignment/>
      <protection locked="0"/>
    </xf>
    <xf numFmtId="0" fontId="81" fillId="0" borderId="0" xfId="0" applyFont="1" applyFill="1" applyBorder="1" applyAlignment="1" applyProtection="1">
      <alignment horizontal="left" vertical="top" wrapText="1"/>
      <protection locked="0"/>
    </xf>
    <xf numFmtId="0" fontId="81" fillId="0" borderId="13" xfId="0" applyFont="1" applyFill="1" applyBorder="1" applyAlignment="1" applyProtection="1">
      <alignment horizontal="center" vertical="top" wrapText="1"/>
      <protection locked="0"/>
    </xf>
    <xf numFmtId="39" fontId="88" fillId="0" borderId="0" xfId="0" applyNumberFormat="1" applyFont="1" applyAlignment="1" applyProtection="1">
      <alignment/>
      <protection locked="0"/>
    </xf>
    <xf numFmtId="0" fontId="89" fillId="0" borderId="0" xfId="0" applyFont="1" applyAlignment="1" applyProtection="1">
      <alignment/>
      <protection locked="0"/>
    </xf>
    <xf numFmtId="49" fontId="90" fillId="0" borderId="13" xfId="0" applyNumberFormat="1" applyFont="1" applyFill="1" applyBorder="1" applyAlignment="1" applyProtection="1">
      <alignment horizontal="left"/>
      <protection locked="0"/>
    </xf>
    <xf numFmtId="39" fontId="86" fillId="0" borderId="19" xfId="0" applyNumberFormat="1" applyFont="1" applyFill="1" applyBorder="1" applyAlignment="1" applyProtection="1">
      <alignment/>
      <protection locked="0"/>
    </xf>
    <xf numFmtId="0" fontId="80" fillId="0" borderId="0" xfId="0" applyFont="1" applyFill="1" applyAlignment="1" applyProtection="1">
      <alignment/>
      <protection locked="0"/>
    </xf>
    <xf numFmtId="0" fontId="77" fillId="0" borderId="0" xfId="0" applyFont="1" applyFill="1" applyBorder="1" applyAlignment="1" applyProtection="1">
      <alignment horizontal="left" vertical="top" wrapText="1"/>
      <protection locked="0"/>
    </xf>
    <xf numFmtId="0" fontId="91" fillId="0" borderId="0" xfId="0" applyFont="1" applyFill="1" applyBorder="1" applyAlignment="1" applyProtection="1">
      <alignment horizontal="center" wrapText="1"/>
      <protection locked="0"/>
    </xf>
    <xf numFmtId="49" fontId="59" fillId="0" borderId="0" xfId="0" applyNumberFormat="1" applyFont="1" applyFill="1" applyAlignment="1" applyProtection="1">
      <alignment/>
      <protection locked="0"/>
    </xf>
    <xf numFmtId="0" fontId="59" fillId="0" borderId="0" xfId="0" applyFont="1" applyFill="1" applyAlignment="1" applyProtection="1">
      <alignment/>
      <protection locked="0"/>
    </xf>
    <xf numFmtId="0" fontId="80" fillId="0" borderId="0" xfId="0" applyFont="1" applyFill="1" applyBorder="1" applyAlignment="1" applyProtection="1">
      <alignment/>
      <protection locked="0"/>
    </xf>
    <xf numFmtId="0" fontId="59" fillId="0" borderId="0" xfId="0" applyFont="1" applyFill="1" applyAlignment="1" applyProtection="1">
      <alignment/>
      <protection locked="0"/>
    </xf>
    <xf numFmtId="0" fontId="91" fillId="0" borderId="0" xfId="0" applyFont="1" applyFill="1" applyAlignment="1" applyProtection="1">
      <alignment/>
      <protection locked="0"/>
    </xf>
    <xf numFmtId="0" fontId="91" fillId="0" borderId="0" xfId="0" applyFont="1" applyFill="1" applyBorder="1" applyAlignment="1" applyProtection="1">
      <alignment/>
      <protection locked="0"/>
    </xf>
    <xf numFmtId="40" fontId="80" fillId="0" borderId="0" xfId="0" applyNumberFormat="1" applyFont="1" applyFill="1" applyBorder="1" applyAlignment="1" applyProtection="1">
      <alignment/>
      <protection locked="0"/>
    </xf>
    <xf numFmtId="0" fontId="81" fillId="0" borderId="0" xfId="0" applyFont="1" applyFill="1" applyAlignment="1" applyProtection="1">
      <alignment horizontal="right"/>
      <protection locked="0"/>
    </xf>
    <xf numFmtId="0" fontId="81" fillId="0" borderId="0" xfId="0" applyFont="1" applyFill="1" applyBorder="1" applyAlignment="1" applyProtection="1">
      <alignment horizontal="right"/>
      <protection locked="0"/>
    </xf>
    <xf numFmtId="49" fontId="77" fillId="0" borderId="0" xfId="0" applyNumberFormat="1" applyFont="1" applyFill="1" applyAlignment="1" applyProtection="1">
      <alignment/>
      <protection locked="0"/>
    </xf>
    <xf numFmtId="49" fontId="59" fillId="0" borderId="0" xfId="0" applyNumberFormat="1" applyFont="1" applyFill="1" applyAlignment="1" applyProtection="1">
      <alignment/>
      <protection locked="0"/>
    </xf>
    <xf numFmtId="0" fontId="91" fillId="0" borderId="0" xfId="0" applyFont="1" applyFill="1" applyBorder="1" applyAlignment="1" applyProtection="1">
      <alignment horizontal="right"/>
      <protection locked="0"/>
    </xf>
    <xf numFmtId="0" fontId="81" fillId="0" borderId="0" xfId="0" applyFont="1" applyFill="1" applyAlignment="1" applyProtection="1">
      <alignment/>
      <protection locked="0"/>
    </xf>
    <xf numFmtId="0" fontId="59" fillId="0" borderId="0" xfId="0" applyFont="1" applyFill="1" applyAlignment="1" applyProtection="1">
      <alignment horizontal="left"/>
      <protection locked="0"/>
    </xf>
    <xf numFmtId="0" fontId="77" fillId="0" borderId="0" xfId="0" applyFont="1" applyFill="1" applyAlignment="1" applyProtection="1">
      <alignment horizontal="left"/>
      <protection locked="0"/>
    </xf>
    <xf numFmtId="0" fontId="80" fillId="0" borderId="0" xfId="0" applyFont="1" applyFill="1" applyAlignment="1" applyProtection="1">
      <alignment/>
      <protection locked="0"/>
    </xf>
    <xf numFmtId="0" fontId="80" fillId="0" borderId="20" xfId="0" applyFont="1" applyFill="1" applyBorder="1" applyAlignment="1" applyProtection="1">
      <alignment/>
      <protection locked="0"/>
    </xf>
    <xf numFmtId="0" fontId="79" fillId="0" borderId="0" xfId="0" applyFont="1" applyFill="1" applyAlignment="1" applyProtection="1">
      <alignment vertical="top" wrapText="1"/>
      <protection locked="0"/>
    </xf>
    <xf numFmtId="0" fontId="79" fillId="0" borderId="20" xfId="0" applyFont="1" applyFill="1" applyBorder="1" applyAlignment="1" applyProtection="1">
      <alignment vertical="top" wrapText="1"/>
      <protection locked="0"/>
    </xf>
    <xf numFmtId="0" fontId="79" fillId="0" borderId="0" xfId="0" applyFont="1" applyAlignment="1" applyProtection="1">
      <alignment/>
      <protection locked="0"/>
    </xf>
    <xf numFmtId="0" fontId="79" fillId="0" borderId="0" xfId="0" applyFont="1" applyAlignment="1" applyProtection="1">
      <alignment vertical="center" wrapText="1"/>
      <protection locked="0"/>
    </xf>
    <xf numFmtId="0" fontId="80" fillId="0" borderId="0" xfId="57" applyFont="1" applyAlignment="1" applyProtection="1">
      <alignment horizontal="justify"/>
      <protection locked="0"/>
    </xf>
    <xf numFmtId="39" fontId="82" fillId="0" borderId="0" xfId="57" applyNumberFormat="1" applyFont="1" applyAlignment="1" applyProtection="1">
      <alignment horizontal="justify"/>
      <protection locked="0"/>
    </xf>
    <xf numFmtId="0" fontId="59" fillId="0" borderId="0" xfId="57" applyFont="1" applyAlignment="1" applyProtection="1">
      <alignment vertical="top" wrapText="1"/>
      <protection locked="0"/>
    </xf>
    <xf numFmtId="39" fontId="82" fillId="0" borderId="0" xfId="57" applyNumberFormat="1" applyFont="1" applyAlignment="1" applyProtection="1">
      <alignment horizontal="justify" vertical="top"/>
      <protection locked="0"/>
    </xf>
    <xf numFmtId="0" fontId="80" fillId="0" borderId="0" xfId="57" applyFont="1" applyAlignment="1" applyProtection="1">
      <alignment horizontal="justify" vertical="top"/>
      <protection locked="0"/>
    </xf>
    <xf numFmtId="39" fontId="82" fillId="0" borderId="0" xfId="57" applyNumberFormat="1" applyFont="1" applyAlignment="1" applyProtection="1">
      <alignment vertical="top"/>
      <protection locked="0"/>
    </xf>
    <xf numFmtId="0" fontId="80" fillId="0" borderId="0" xfId="57" applyFont="1" applyAlignment="1" applyProtection="1">
      <alignment vertical="top"/>
      <protection locked="0"/>
    </xf>
    <xf numFmtId="0" fontId="79" fillId="0" borderId="0" xfId="57" applyFont="1" applyAlignment="1" applyProtection="1">
      <alignment/>
      <protection locked="0"/>
    </xf>
    <xf numFmtId="49" fontId="79" fillId="0" borderId="0" xfId="57" applyNumberFormat="1" applyFont="1" applyAlignment="1" applyProtection="1">
      <alignment/>
      <protection locked="0"/>
    </xf>
    <xf numFmtId="39" fontId="82" fillId="0" borderId="0" xfId="57" applyNumberFormat="1" applyFont="1" applyAlignment="1" applyProtection="1">
      <alignment/>
      <protection locked="0"/>
    </xf>
    <xf numFmtId="0" fontId="80" fillId="0" borderId="0" xfId="57" applyFont="1" applyAlignment="1" applyProtection="1">
      <alignment/>
      <protection locked="0"/>
    </xf>
    <xf numFmtId="0" fontId="80" fillId="0" borderId="0" xfId="57" applyFont="1" applyProtection="1">
      <alignment/>
      <protection locked="0"/>
    </xf>
    <xf numFmtId="39" fontId="82" fillId="0" borderId="0" xfId="57" applyNumberFormat="1" applyFont="1" applyProtection="1">
      <alignment/>
      <protection locked="0"/>
    </xf>
    <xf numFmtId="0" fontId="79" fillId="0" borderId="0" xfId="57" applyFont="1" applyProtection="1">
      <alignment/>
      <protection locked="0"/>
    </xf>
    <xf numFmtId="49" fontId="79" fillId="0" borderId="0" xfId="57" applyNumberFormat="1" applyFont="1" applyProtection="1">
      <alignment/>
      <protection locked="0"/>
    </xf>
    <xf numFmtId="49" fontId="59" fillId="0" borderId="0" xfId="57" applyNumberFormat="1" applyFont="1" applyBorder="1" applyProtection="1">
      <alignment/>
      <protection locked="0"/>
    </xf>
    <xf numFmtId="0" fontId="79" fillId="0" borderId="0" xfId="57" applyFont="1" applyAlignment="1" applyProtection="1">
      <alignment horizontal="right"/>
      <protection locked="0"/>
    </xf>
    <xf numFmtId="0" fontId="0" fillId="0" borderId="0" xfId="0" applyAlignment="1" applyProtection="1">
      <alignment/>
      <protection locked="0"/>
    </xf>
    <xf numFmtId="49" fontId="90" fillId="0" borderId="0" xfId="0" applyNumberFormat="1" applyFont="1" applyAlignment="1" applyProtection="1">
      <alignment/>
      <protection locked="0"/>
    </xf>
    <xf numFmtId="0" fontId="15" fillId="0" borderId="0" xfId="0" applyFont="1" applyAlignment="1" applyProtection="1">
      <alignment/>
      <protection locked="0"/>
    </xf>
    <xf numFmtId="0" fontId="90" fillId="0" borderId="0" xfId="0" applyFont="1" applyAlignment="1" applyProtection="1">
      <alignment/>
      <protection locked="0"/>
    </xf>
    <xf numFmtId="40" fontId="80" fillId="33" borderId="21" xfId="0" applyNumberFormat="1" applyFont="1" applyFill="1" applyBorder="1" applyAlignment="1" applyProtection="1">
      <alignment/>
      <protection/>
    </xf>
    <xf numFmtId="40" fontId="80" fillId="33" borderId="22" xfId="0" applyNumberFormat="1" applyFont="1" applyFill="1" applyBorder="1" applyAlignment="1" applyProtection="1">
      <alignment horizontal="right"/>
      <protection/>
    </xf>
    <xf numFmtId="0" fontId="7" fillId="34" borderId="0" xfId="58" applyFont="1" applyFill="1" applyBorder="1" applyAlignment="1">
      <alignment horizontal="left" vertical="center"/>
      <protection/>
    </xf>
    <xf numFmtId="0" fontId="6" fillId="34" borderId="0" xfId="58" applyFont="1" applyFill="1" applyBorder="1" applyAlignment="1">
      <alignment horizontal="left" vertical="center" wrapText="1"/>
      <protection/>
    </xf>
    <xf numFmtId="49" fontId="90" fillId="34" borderId="23" xfId="0" applyNumberFormat="1" applyFont="1" applyFill="1" applyBorder="1" applyAlignment="1" applyProtection="1">
      <alignment horizontal="center"/>
      <protection locked="0"/>
    </xf>
    <xf numFmtId="49" fontId="90" fillId="34" borderId="24" xfId="0" applyNumberFormat="1" applyFont="1" applyFill="1" applyBorder="1" applyAlignment="1" applyProtection="1">
      <alignment horizontal="center"/>
      <protection locked="0"/>
    </xf>
    <xf numFmtId="49" fontId="90" fillId="34" borderId="25" xfId="0" applyNumberFormat="1" applyFont="1" applyFill="1" applyBorder="1" applyAlignment="1" applyProtection="1">
      <alignment horizontal="center"/>
      <protection locked="0"/>
    </xf>
    <xf numFmtId="49" fontId="77" fillId="0" borderId="0" xfId="57" applyNumberFormat="1" applyFont="1" applyAlignment="1" applyProtection="1">
      <alignment horizontal="left"/>
      <protection locked="0"/>
    </xf>
    <xf numFmtId="49" fontId="59" fillId="0" borderId="24" xfId="57" applyNumberFormat="1" applyFont="1" applyBorder="1" applyAlignment="1" applyProtection="1">
      <alignment horizontal="left"/>
      <protection locked="0"/>
    </xf>
    <xf numFmtId="0" fontId="59" fillId="0" borderId="0" xfId="57" applyFont="1" applyAlignment="1" applyProtection="1">
      <alignment horizontal="left" vertical="top" wrapText="1"/>
      <protection locked="0"/>
    </xf>
    <xf numFmtId="0" fontId="92" fillId="34" borderId="26" xfId="0" applyFont="1" applyFill="1" applyBorder="1" applyAlignment="1" applyProtection="1">
      <alignment horizontal="center"/>
      <protection locked="0"/>
    </xf>
    <xf numFmtId="0" fontId="93" fillId="34" borderId="27" xfId="0" applyFont="1" applyFill="1" applyBorder="1" applyAlignment="1" applyProtection="1">
      <alignment horizontal="center"/>
      <protection locked="0"/>
    </xf>
    <xf numFmtId="0" fontId="93" fillId="34" borderId="28" xfId="0" applyFont="1" applyFill="1" applyBorder="1" applyAlignment="1" applyProtection="1">
      <alignment horizontal="center"/>
      <protection locked="0"/>
    </xf>
    <xf numFmtId="0" fontId="79" fillId="0" borderId="0" xfId="0" applyFont="1" applyAlignment="1" applyProtection="1">
      <alignment horizontal="left" vertical="center" wrapText="1"/>
      <protection locked="0"/>
    </xf>
    <xf numFmtId="49" fontId="59" fillId="0" borderId="0" xfId="57" applyNumberFormat="1" applyFont="1" applyAlignment="1" applyProtection="1">
      <alignment horizontal="left" vertical="top" wrapText="1"/>
      <protection locked="0"/>
    </xf>
    <xf numFmtId="49" fontId="59" fillId="35" borderId="0" xfId="57" applyNumberFormat="1" applyFont="1" applyFill="1" applyBorder="1" applyAlignment="1" applyProtection="1">
      <alignment horizontal="left" vertical="top" wrapText="1"/>
      <protection locked="0"/>
    </xf>
    <xf numFmtId="0" fontId="80" fillId="0" borderId="27" xfId="57" applyFont="1" applyBorder="1" applyAlignment="1" applyProtection="1">
      <alignment horizontal="left"/>
      <protection locked="0"/>
    </xf>
    <xf numFmtId="0" fontId="80" fillId="0" borderId="27" xfId="57" applyFont="1" applyBorder="1" applyAlignment="1" applyProtection="1">
      <alignment horizontal="center"/>
      <protection locked="0"/>
    </xf>
    <xf numFmtId="0" fontId="90" fillId="0" borderId="0" xfId="57" applyFont="1" applyAlignment="1" applyProtection="1">
      <alignment horizontal="justify"/>
      <protection locked="0"/>
    </xf>
    <xf numFmtId="0" fontId="94" fillId="34" borderId="23" xfId="0" applyFont="1" applyFill="1" applyBorder="1" applyAlignment="1" applyProtection="1">
      <alignment horizontal="center" vertical="center" wrapText="1"/>
      <protection locked="0"/>
    </xf>
    <xf numFmtId="0" fontId="94" fillId="34" borderId="25" xfId="0" applyFont="1" applyFill="1" applyBorder="1" applyAlignment="1" applyProtection="1">
      <alignment horizontal="center" vertical="center" wrapText="1"/>
      <protection locked="0"/>
    </xf>
    <xf numFmtId="0" fontId="94" fillId="34" borderId="29" xfId="0" applyFont="1" applyFill="1" applyBorder="1" applyAlignment="1" applyProtection="1">
      <alignment horizontal="center" vertical="center" wrapText="1"/>
      <protection locked="0"/>
    </xf>
    <xf numFmtId="0" fontId="94" fillId="34" borderId="30" xfId="0" applyFont="1" applyFill="1" applyBorder="1" applyAlignment="1" applyProtection="1">
      <alignment horizontal="center" vertical="center" wrapText="1"/>
      <protection locked="0"/>
    </xf>
    <xf numFmtId="0" fontId="94" fillId="34" borderId="26" xfId="0" applyFont="1" applyFill="1" applyBorder="1" applyAlignment="1" applyProtection="1">
      <alignment horizontal="center" vertical="center" wrapText="1"/>
      <protection locked="0"/>
    </xf>
    <xf numFmtId="0" fontId="94" fillId="34" borderId="28" xfId="0" applyFont="1" applyFill="1" applyBorder="1" applyAlignment="1" applyProtection="1">
      <alignment horizontal="center" vertical="center" wrapText="1"/>
      <protection locked="0"/>
    </xf>
    <xf numFmtId="0" fontId="2" fillId="0" borderId="31" xfId="53" applyFont="1" applyBorder="1" applyAlignment="1" applyProtection="1">
      <alignment horizontal="center" vertical="center"/>
      <protection locked="0"/>
    </xf>
    <xf numFmtId="0" fontId="85" fillId="0" borderId="31" xfId="53" applyFont="1" applyBorder="1" applyAlignment="1" applyProtection="1">
      <alignment horizontal="center" vertical="center"/>
      <protection locked="0"/>
    </xf>
    <xf numFmtId="49" fontId="80" fillId="0" borderId="11" xfId="0" applyNumberFormat="1" applyFont="1" applyFill="1" applyBorder="1" applyAlignment="1" applyProtection="1">
      <alignment horizontal="center"/>
      <protection locked="0"/>
    </xf>
    <xf numFmtId="49" fontId="80" fillId="0" borderId="13" xfId="0" applyNumberFormat="1" applyFont="1" applyFill="1" applyBorder="1" applyAlignment="1" applyProtection="1">
      <alignment horizontal="center"/>
      <protection locked="0"/>
    </xf>
    <xf numFmtId="49" fontId="80" fillId="0" borderId="12" xfId="0" applyNumberFormat="1" applyFont="1" applyFill="1" applyBorder="1" applyAlignment="1" applyProtection="1">
      <alignment horizontal="center"/>
      <protection locked="0"/>
    </xf>
    <xf numFmtId="49" fontId="80" fillId="0" borderId="20" xfId="0" applyNumberFormat="1" applyFont="1" applyFill="1" applyBorder="1" applyAlignment="1" applyProtection="1">
      <alignment horizontal="center"/>
      <protection locked="0"/>
    </xf>
    <xf numFmtId="49" fontId="80" fillId="0" borderId="32" xfId="0" applyNumberFormat="1" applyFont="1" applyFill="1" applyBorder="1" applyAlignment="1" applyProtection="1">
      <alignment horizontal="center"/>
      <protection locked="0"/>
    </xf>
    <xf numFmtId="49" fontId="80" fillId="0" borderId="18" xfId="0" applyNumberFormat="1" applyFont="1" applyFill="1" applyBorder="1" applyAlignment="1" applyProtection="1">
      <alignment horizontal="center"/>
      <protection locked="0"/>
    </xf>
    <xf numFmtId="0" fontId="89" fillId="33" borderId="0" xfId="0" applyFont="1" applyFill="1" applyBorder="1" applyAlignment="1" applyProtection="1">
      <alignment horizontal="center" wrapText="1"/>
      <protection/>
    </xf>
    <xf numFmtId="0" fontId="89" fillId="33" borderId="20" xfId="0" applyFont="1" applyFill="1" applyBorder="1" applyAlignment="1" applyProtection="1">
      <alignment horizontal="center" wrapText="1"/>
      <protection/>
    </xf>
    <xf numFmtId="0" fontId="77" fillId="0" borderId="33" xfId="0" applyFont="1" applyFill="1" applyBorder="1" applyAlignment="1" applyProtection="1">
      <alignment horizontal="left" vertical="top" wrapText="1"/>
      <protection locked="0"/>
    </xf>
    <xf numFmtId="0" fontId="77" fillId="0" borderId="34" xfId="0" applyFont="1" applyFill="1" applyBorder="1" applyAlignment="1" applyProtection="1">
      <alignment horizontal="left" vertical="top" wrapText="1"/>
      <protection locked="0"/>
    </xf>
    <xf numFmtId="0" fontId="77" fillId="0" borderId="35" xfId="0" applyFont="1" applyFill="1" applyBorder="1" applyAlignment="1" applyProtection="1">
      <alignment horizontal="left" vertical="top" wrapText="1"/>
      <protection locked="0"/>
    </xf>
    <xf numFmtId="49" fontId="81" fillId="0" borderId="12" xfId="0" applyNumberFormat="1" applyFont="1" applyFill="1" applyBorder="1" applyAlignment="1" applyProtection="1">
      <alignment horizontal="center" vertical="top" wrapText="1"/>
      <protection locked="0"/>
    </xf>
    <xf numFmtId="0" fontId="77" fillId="0" borderId="0" xfId="0" applyFont="1" applyFill="1" applyBorder="1" applyAlignment="1" applyProtection="1">
      <alignment horizontal="left" wrapText="1"/>
      <protection locked="0"/>
    </xf>
    <xf numFmtId="49" fontId="80" fillId="0" borderId="0" xfId="0" applyNumberFormat="1" applyFont="1" applyAlignment="1" applyProtection="1">
      <alignment horizontal="right"/>
      <protection locked="0"/>
    </xf>
    <xf numFmtId="49" fontId="80" fillId="0" borderId="0" xfId="0" applyNumberFormat="1" applyFont="1" applyAlignment="1" applyProtection="1">
      <alignment horizontal="right" vertical="top"/>
      <protection locked="0"/>
    </xf>
    <xf numFmtId="49" fontId="94" fillId="0" borderId="0" xfId="0" applyNumberFormat="1" applyFont="1" applyAlignment="1" applyProtection="1">
      <alignment horizontal="right"/>
      <protection locked="0"/>
    </xf>
    <xf numFmtId="0" fontId="91" fillId="0" borderId="12" xfId="0" applyFont="1" applyFill="1" applyBorder="1" applyAlignment="1" applyProtection="1">
      <alignment horizontal="center" wrapText="1"/>
      <protection locked="0"/>
    </xf>
    <xf numFmtId="40" fontId="80" fillId="0" borderId="11" xfId="0" applyNumberFormat="1" applyFont="1" applyFill="1" applyBorder="1" applyAlignment="1" applyProtection="1">
      <alignment horizontal="right"/>
      <protection locked="0"/>
    </xf>
    <xf numFmtId="40" fontId="80" fillId="0" borderId="19" xfId="0" applyNumberFormat="1" applyFont="1" applyFill="1" applyBorder="1" applyAlignment="1" applyProtection="1">
      <alignment horizontal="right"/>
      <protection locked="0"/>
    </xf>
    <xf numFmtId="0" fontId="14" fillId="0" borderId="23" xfId="53" applyFont="1" applyFill="1" applyBorder="1" applyAlignment="1" applyProtection="1">
      <alignment horizontal="center" vertical="center" wrapText="1"/>
      <protection locked="0"/>
    </xf>
    <xf numFmtId="0" fontId="95" fillId="0" borderId="25" xfId="53" applyFont="1" applyFill="1" applyBorder="1" applyAlignment="1" applyProtection="1">
      <alignment horizontal="center" vertical="center" wrapText="1"/>
      <protection locked="0"/>
    </xf>
    <xf numFmtId="0" fontId="95" fillId="0" borderId="26" xfId="53" applyFont="1" applyFill="1" applyBorder="1" applyAlignment="1" applyProtection="1">
      <alignment horizontal="center" vertical="center" wrapText="1"/>
      <protection locked="0"/>
    </xf>
    <xf numFmtId="0" fontId="95" fillId="0" borderId="28" xfId="53" applyFont="1" applyFill="1" applyBorder="1" applyAlignment="1" applyProtection="1">
      <alignment horizontal="center" vertical="center" wrapText="1"/>
      <protection locked="0"/>
    </xf>
    <xf numFmtId="49" fontId="80" fillId="0" borderId="19" xfId="0" applyNumberFormat="1" applyFont="1" applyFill="1" applyBorder="1" applyAlignment="1" applyProtection="1">
      <alignment horizontal="center"/>
      <protection locked="0"/>
    </xf>
    <xf numFmtId="49" fontId="90" fillId="33" borderId="11" xfId="0" applyNumberFormat="1" applyFont="1" applyFill="1" applyBorder="1" applyAlignment="1" applyProtection="1">
      <alignment horizontal="left" vertical="top"/>
      <protection locked="0"/>
    </xf>
    <xf numFmtId="49" fontId="90" fillId="33" borderId="13" xfId="0" applyNumberFormat="1" applyFont="1" applyFill="1" applyBorder="1" applyAlignment="1" applyProtection="1">
      <alignment horizontal="left" vertical="top"/>
      <protection locked="0"/>
    </xf>
    <xf numFmtId="49" fontId="90" fillId="33" borderId="36" xfId="0" applyNumberFormat="1" applyFont="1" applyFill="1" applyBorder="1" applyAlignment="1" applyProtection="1">
      <alignment horizontal="left" vertical="top"/>
      <protection locked="0"/>
    </xf>
    <xf numFmtId="49" fontId="90" fillId="33" borderId="37" xfId="0" applyNumberFormat="1" applyFont="1" applyFill="1" applyBorder="1" applyAlignment="1" applyProtection="1">
      <alignment horizontal="left" vertical="top"/>
      <protection locked="0"/>
    </xf>
    <xf numFmtId="49" fontId="80" fillId="0" borderId="38" xfId="0" applyNumberFormat="1" applyFont="1" applyFill="1" applyBorder="1" applyAlignment="1" applyProtection="1">
      <alignment horizontal="center"/>
      <protection locked="0"/>
    </xf>
    <xf numFmtId="49" fontId="80" fillId="0" borderId="39" xfId="0" applyNumberFormat="1" applyFont="1" applyFill="1" applyBorder="1" applyAlignment="1" applyProtection="1">
      <alignment horizontal="center"/>
      <protection locked="0"/>
    </xf>
    <xf numFmtId="49" fontId="80" fillId="0" borderId="32" xfId="0" applyNumberFormat="1" applyFont="1" applyFill="1" applyBorder="1" applyAlignment="1" applyProtection="1">
      <alignment horizontal="left"/>
      <protection locked="0"/>
    </xf>
    <xf numFmtId="49" fontId="80" fillId="0" borderId="12" xfId="0" applyNumberFormat="1" applyFont="1" applyFill="1" applyBorder="1" applyAlignment="1" applyProtection="1">
      <alignment horizontal="left"/>
      <protection locked="0"/>
    </xf>
    <xf numFmtId="49" fontId="80" fillId="0" borderId="18" xfId="0" applyNumberFormat="1" applyFont="1" applyFill="1" applyBorder="1" applyAlignment="1" applyProtection="1">
      <alignment horizontal="left"/>
      <protection locked="0"/>
    </xf>
    <xf numFmtId="0" fontId="81" fillId="33" borderId="0" xfId="0" applyFont="1" applyFill="1" applyAlignment="1" applyProtection="1">
      <alignment horizontal="right"/>
      <protection/>
    </xf>
    <xf numFmtId="0" fontId="81" fillId="33" borderId="20" xfId="0" applyFont="1" applyFill="1" applyBorder="1" applyAlignment="1" applyProtection="1">
      <alignment horizontal="right"/>
      <protection/>
    </xf>
    <xf numFmtId="0" fontId="91" fillId="0" borderId="0" xfId="0" applyFont="1" applyFill="1" applyAlignment="1" applyProtection="1">
      <alignment horizontal="right"/>
      <protection locked="0"/>
    </xf>
    <xf numFmtId="0" fontId="91" fillId="0" borderId="20" xfId="0" applyFont="1" applyFill="1" applyBorder="1" applyAlignment="1" applyProtection="1">
      <alignment horizontal="right"/>
      <protection locked="0"/>
    </xf>
    <xf numFmtId="0" fontId="79" fillId="0" borderId="24" xfId="0" applyFont="1" applyFill="1" applyBorder="1" applyAlignment="1" applyProtection="1">
      <alignment horizontal="left" vertical="center" wrapText="1"/>
      <protection locked="0"/>
    </xf>
    <xf numFmtId="0" fontId="81" fillId="0" borderId="0" xfId="0" applyFont="1" applyFill="1" applyAlignment="1" applyProtection="1">
      <alignment horizontal="right"/>
      <protection locked="0"/>
    </xf>
    <xf numFmtId="0" fontId="81" fillId="0" borderId="0" xfId="0" applyFont="1" applyFill="1" applyBorder="1" applyAlignment="1" applyProtection="1">
      <alignment horizontal="right"/>
      <protection locked="0"/>
    </xf>
    <xf numFmtId="49" fontId="81" fillId="0" borderId="13" xfId="0" applyNumberFormat="1" applyFont="1" applyFill="1" applyBorder="1" applyAlignment="1" applyProtection="1">
      <alignment horizontal="center" vertical="top" wrapText="1"/>
      <protection locked="0"/>
    </xf>
    <xf numFmtId="49" fontId="90" fillId="0" borderId="11" xfId="0" applyNumberFormat="1" applyFont="1" applyFill="1" applyBorder="1" applyAlignment="1" applyProtection="1">
      <alignment horizontal="left"/>
      <protection locked="0"/>
    </xf>
    <xf numFmtId="49" fontId="90" fillId="0" borderId="13" xfId="0" applyNumberFormat="1" applyFont="1" applyFill="1" applyBorder="1" applyAlignment="1" applyProtection="1">
      <alignment horizontal="left"/>
      <protection locked="0"/>
    </xf>
    <xf numFmtId="0" fontId="10" fillId="0" borderId="33" xfId="58" applyFont="1" applyBorder="1" applyAlignment="1">
      <alignment horizontal="center" vertical="center" wrapText="1"/>
      <protection/>
    </xf>
    <xf numFmtId="0" fontId="10" fillId="0" borderId="34" xfId="58" applyFont="1" applyBorder="1" applyAlignment="1">
      <alignment horizontal="center" vertical="center" wrapText="1"/>
      <protection/>
    </xf>
    <xf numFmtId="0" fontId="10" fillId="0" borderId="35" xfId="58" applyFont="1" applyBorder="1" applyAlignment="1">
      <alignment horizontal="center" vertical="center" wrapText="1"/>
      <protection/>
    </xf>
    <xf numFmtId="0" fontId="6" fillId="0" borderId="0" xfId="58" applyFont="1" applyAlignment="1">
      <alignment horizontal="justify" vertical="center" wrapText="1"/>
      <protection/>
    </xf>
    <xf numFmtId="0" fontId="7" fillId="0" borderId="0" xfId="58" applyFont="1" applyAlignment="1">
      <alignment horizontal="justify" vertical="center" wrapText="1"/>
      <protection/>
    </xf>
    <xf numFmtId="0" fontId="10" fillId="0" borderId="0" xfId="58" applyFont="1" applyAlignment="1">
      <alignment horizontal="left"/>
      <protection/>
    </xf>
    <xf numFmtId="0" fontId="6" fillId="0" borderId="0" xfId="58" applyFont="1" applyAlignment="1">
      <alignment horizontal="justify" vertical="center" wrapText="1"/>
      <protection/>
    </xf>
    <xf numFmtId="0" fontId="10" fillId="0" borderId="24" xfId="58" applyFont="1" applyBorder="1" applyAlignment="1">
      <alignment horizontal="center" vertical="center" wrapText="1"/>
      <protection/>
    </xf>
    <xf numFmtId="0" fontId="6" fillId="0" borderId="0" xfId="58" applyFont="1" applyFill="1" applyAlignment="1">
      <alignment horizontal="justify" vertical="top" wrapText="1"/>
      <protection/>
    </xf>
    <xf numFmtId="0" fontId="6" fillId="0" borderId="0" xfId="58" applyFont="1" applyFill="1" applyAlignment="1">
      <alignment horizontal="justify" vertical="top"/>
      <protection/>
    </xf>
    <xf numFmtId="0" fontId="6" fillId="0" borderId="0" xfId="58" applyFont="1" applyFill="1" applyAlignment="1">
      <alignment horizontal="justify" vertical="center"/>
      <protection/>
    </xf>
    <xf numFmtId="0" fontId="6" fillId="0" borderId="0" xfId="58" applyFont="1" applyBorder="1" applyAlignment="1">
      <alignment horizontal="left" vertical="center" wrapText="1"/>
      <protection/>
    </xf>
    <xf numFmtId="0" fontId="6" fillId="0" borderId="0" xfId="58" applyNumberFormat="1" applyFont="1" applyAlignment="1">
      <alignment horizontal="justify" vertical="center"/>
      <protection/>
    </xf>
    <xf numFmtId="0" fontId="6" fillId="0" borderId="0" xfId="58" applyFont="1" applyAlignment="1">
      <alignment horizontal="justify" vertical="center"/>
      <protection/>
    </xf>
    <xf numFmtId="0" fontId="6" fillId="0" borderId="0" xfId="58" applyFont="1" applyAlignment="1">
      <alignment horizontal="left" vertical="center"/>
      <protection/>
    </xf>
    <xf numFmtId="0" fontId="6" fillId="0" borderId="0" xfId="58" applyFont="1" applyFill="1" applyBorder="1" applyAlignment="1">
      <alignment horizontal="justify" vertical="center" wrapText="1"/>
      <protection/>
    </xf>
    <xf numFmtId="0" fontId="2" fillId="0" borderId="0" xfId="58" applyFont="1" applyAlignment="1">
      <alignment horizontal="left" vertical="center" wrapText="1"/>
      <protection/>
    </xf>
    <xf numFmtId="0" fontId="7" fillId="0" borderId="0" xfId="58" applyFont="1" applyFill="1" applyAlignment="1">
      <alignment horizontal="justify" vertical="center" wrapText="1"/>
      <protection/>
    </xf>
    <xf numFmtId="0" fontId="7" fillId="0" borderId="0" xfId="58" applyFont="1" applyFill="1" applyAlignment="1">
      <alignment horizontal="justify" vertical="center"/>
      <protection/>
    </xf>
    <xf numFmtId="49" fontId="80" fillId="0" borderId="13" xfId="0" applyNumberFormat="1" applyFont="1" applyBorder="1" applyAlignment="1" applyProtection="1">
      <alignment horizontal="left" indent="5"/>
      <protection/>
    </xf>
    <xf numFmtId="49" fontId="80" fillId="0" borderId="40" xfId="0" applyNumberFormat="1" applyFont="1" applyBorder="1" applyAlignment="1" applyProtection="1">
      <alignment horizontal="left" indent="5"/>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57150</xdr:rowOff>
    </xdr:from>
    <xdr:to>
      <xdr:col>1</xdr:col>
      <xdr:colOff>676275</xdr:colOff>
      <xdr:row>4</xdr:row>
      <xdr:rowOff>38100</xdr:rowOff>
    </xdr:to>
    <xdr:pic>
      <xdr:nvPicPr>
        <xdr:cNvPr id="1" name="Picture 5"/>
        <xdr:cNvPicPr preferRelativeResize="1">
          <a:picLocks noChangeAspect="1"/>
        </xdr:cNvPicPr>
      </xdr:nvPicPr>
      <xdr:blipFill>
        <a:blip r:embed="rId1"/>
        <a:stretch>
          <a:fillRect/>
        </a:stretch>
      </xdr:blipFill>
      <xdr:spPr>
        <a:xfrm>
          <a:off x="276225" y="152400"/>
          <a:ext cx="609600" cy="704850"/>
        </a:xfrm>
        <a:prstGeom prst="rect">
          <a:avLst/>
        </a:prstGeom>
        <a:noFill/>
        <a:ln w="9525" cmpd="sng">
          <a:noFill/>
        </a:ln>
      </xdr:spPr>
    </xdr:pic>
    <xdr:clientData/>
  </xdr:twoCellAnchor>
  <xdr:twoCellAnchor>
    <xdr:from>
      <xdr:col>8</xdr:col>
      <xdr:colOff>847725</xdr:colOff>
      <xdr:row>38</xdr:row>
      <xdr:rowOff>28575</xdr:rowOff>
    </xdr:from>
    <xdr:to>
      <xdr:col>8</xdr:col>
      <xdr:colOff>1114425</xdr:colOff>
      <xdr:row>38</xdr:row>
      <xdr:rowOff>142875</xdr:rowOff>
    </xdr:to>
    <xdr:sp>
      <xdr:nvSpPr>
        <xdr:cNvPr id="2" name="Notched Right Arrow 6"/>
        <xdr:cNvSpPr>
          <a:spLocks/>
        </xdr:cNvSpPr>
      </xdr:nvSpPr>
      <xdr:spPr>
        <a:xfrm>
          <a:off x="6915150" y="7848600"/>
          <a:ext cx="266700" cy="114300"/>
        </a:xfrm>
        <a:prstGeom prst="notchedRightArrow">
          <a:avLst>
            <a:gd name="adj" fmla="val 30000"/>
          </a:avLst>
        </a:prstGeom>
        <a:solidFill>
          <a:srgbClr val="000000"/>
        </a:solidFill>
        <a:ln w="254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X%20FORMS\15%20TAXFORMS\Paper%20Forms\Captive%20Drafts\Finals\A15-SeriesCaptive-Draf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F C-1"/>
      <sheetName val="Instruc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56"/>
  <sheetViews>
    <sheetView showGridLines="0" tabSelected="1" zoomScale="84" zoomScaleNormal="84" zoomScalePageLayoutView="0" workbookViewId="0" topLeftCell="A1">
      <selection activeCell="C11" sqref="C11:H11"/>
    </sheetView>
  </sheetViews>
  <sheetFormatPr defaultColWidth="9.140625" defaultRowHeight="12.75"/>
  <cols>
    <col min="1" max="1" width="3.140625" style="107" customWidth="1"/>
    <col min="2" max="2" width="20.140625" style="107" customWidth="1"/>
    <col min="3" max="3" width="14.421875" style="107" customWidth="1"/>
    <col min="4" max="4" width="12.140625" style="107" customWidth="1"/>
    <col min="5" max="6" width="9.140625" style="107" customWidth="1"/>
    <col min="7" max="7" width="9.00390625" style="107" customWidth="1"/>
    <col min="8" max="8" width="13.8515625" style="107" customWidth="1"/>
    <col min="9" max="10" width="21.421875" style="107" customWidth="1"/>
    <col min="11" max="11" width="18.00390625" style="107" hidden="1" customWidth="1"/>
    <col min="12" max="13" width="0" style="107" hidden="1" customWidth="1"/>
    <col min="14" max="16384" width="9.140625" style="107" customWidth="1"/>
  </cols>
  <sheetData>
    <row r="1" spans="1:11" s="33" customFormat="1" ht="7.5" customHeight="1" thickBot="1">
      <c r="A1" s="31"/>
      <c r="B1" s="32"/>
      <c r="K1" s="34"/>
    </row>
    <row r="2" spans="2:11" s="35" customFormat="1" ht="20.25">
      <c r="B2" s="151" t="s">
        <v>4</v>
      </c>
      <c r="C2" s="151"/>
      <c r="D2" s="151"/>
      <c r="E2" s="151"/>
      <c r="F2" s="151"/>
      <c r="G2" s="151"/>
      <c r="H2" s="36"/>
      <c r="I2" s="130" t="s">
        <v>81</v>
      </c>
      <c r="J2" s="131"/>
      <c r="K2" s="34"/>
    </row>
    <row r="3" spans="1:11" s="37" customFormat="1" ht="18">
      <c r="A3" s="153" t="s">
        <v>5</v>
      </c>
      <c r="B3" s="153"/>
      <c r="C3" s="153"/>
      <c r="D3" s="153"/>
      <c r="E3" s="153"/>
      <c r="F3" s="153"/>
      <c r="G3" s="153"/>
      <c r="H3" s="36"/>
      <c r="I3" s="132"/>
      <c r="J3" s="133"/>
      <c r="K3" s="34"/>
    </row>
    <row r="4" spans="2:11" s="37" customFormat="1" ht="18.75" customHeight="1" thickBot="1">
      <c r="B4" s="152" t="s">
        <v>113</v>
      </c>
      <c r="C4" s="152"/>
      <c r="D4" s="152"/>
      <c r="E4" s="152"/>
      <c r="F4" s="152"/>
      <c r="G4" s="152"/>
      <c r="H4" s="38"/>
      <c r="I4" s="134"/>
      <c r="J4" s="135"/>
      <c r="K4" s="34"/>
    </row>
    <row r="5" spans="1:11" s="40" customFormat="1" ht="10.5">
      <c r="A5" s="39"/>
      <c r="H5" s="41"/>
      <c r="I5" s="136"/>
      <c r="J5" s="137"/>
      <c r="K5" s="34"/>
    </row>
    <row r="6" spans="1:11" s="43" customFormat="1" ht="16.5" thickBot="1">
      <c r="A6" s="162" t="s">
        <v>3</v>
      </c>
      <c r="B6" s="163"/>
      <c r="C6" s="164"/>
      <c r="D6" s="164"/>
      <c r="E6" s="163"/>
      <c r="F6" s="163"/>
      <c r="G6" s="163"/>
      <c r="H6" s="163"/>
      <c r="I6" s="164"/>
      <c r="J6" s="165"/>
      <c r="K6" s="42"/>
    </row>
    <row r="7" spans="1:11" s="33" customFormat="1" ht="15.75" customHeight="1" thickBot="1">
      <c r="A7" s="44" t="s">
        <v>75</v>
      </c>
      <c r="B7" s="45"/>
      <c r="C7" s="166"/>
      <c r="D7" s="167"/>
      <c r="E7" s="46" t="s">
        <v>87</v>
      </c>
      <c r="F7" s="47"/>
      <c r="G7" s="48"/>
      <c r="H7" s="49"/>
      <c r="I7" s="157" t="s">
        <v>111</v>
      </c>
      <c r="J7" s="158"/>
      <c r="K7" s="34"/>
    </row>
    <row r="8" spans="1:11" s="33" customFormat="1" ht="15.75" customHeight="1" thickBot="1">
      <c r="A8" s="44" t="s">
        <v>82</v>
      </c>
      <c r="B8" s="45"/>
      <c r="C8" s="166"/>
      <c r="D8" s="167"/>
      <c r="E8" s="50" t="s">
        <v>87</v>
      </c>
      <c r="F8" s="47"/>
      <c r="G8" s="48"/>
      <c r="H8" s="51"/>
      <c r="I8" s="159"/>
      <c r="J8" s="160"/>
      <c r="K8" s="34"/>
    </row>
    <row r="9" spans="1:11" s="33" customFormat="1" ht="16.5" thickBot="1">
      <c r="A9" s="44" t="s">
        <v>68</v>
      </c>
      <c r="B9" s="45"/>
      <c r="C9" s="138"/>
      <c r="D9" s="139"/>
      <c r="E9" s="139"/>
      <c r="F9" s="139"/>
      <c r="G9" s="139"/>
      <c r="H9" s="139"/>
      <c r="I9" s="140"/>
      <c r="J9" s="141"/>
      <c r="K9" s="34"/>
    </row>
    <row r="10" spans="1:11" s="33" customFormat="1" ht="17.25" thickBot="1" thickTop="1">
      <c r="A10" s="44" t="s">
        <v>69</v>
      </c>
      <c r="B10" s="45"/>
      <c r="C10" s="138"/>
      <c r="D10" s="139"/>
      <c r="E10" s="200" t="s">
        <v>121</v>
      </c>
      <c r="F10" s="200"/>
      <c r="G10" s="200"/>
      <c r="H10" s="200"/>
      <c r="I10" s="201"/>
      <c r="J10" s="28" t="s">
        <v>112</v>
      </c>
      <c r="K10" s="34"/>
    </row>
    <row r="11" spans="1:11" s="33" customFormat="1" ht="16.5" thickTop="1">
      <c r="A11" s="44" t="s">
        <v>70</v>
      </c>
      <c r="B11" s="45"/>
      <c r="C11" s="142"/>
      <c r="D11" s="140"/>
      <c r="E11" s="140"/>
      <c r="F11" s="140"/>
      <c r="G11" s="140"/>
      <c r="H11" s="143"/>
      <c r="I11" s="44" t="s">
        <v>85</v>
      </c>
      <c r="J11" s="16"/>
      <c r="K11" s="34"/>
    </row>
    <row r="12" spans="1:11" s="33" customFormat="1" ht="15.75">
      <c r="A12" s="44" t="s">
        <v>71</v>
      </c>
      <c r="B12" s="45"/>
      <c r="C12" s="138"/>
      <c r="D12" s="139"/>
      <c r="E12" s="139"/>
      <c r="F12" s="139"/>
      <c r="G12" s="139"/>
      <c r="H12" s="139"/>
      <c r="I12" s="139"/>
      <c r="J12" s="161"/>
      <c r="K12" s="34"/>
    </row>
    <row r="13" spans="1:11" s="33" customFormat="1" ht="15.75">
      <c r="A13" s="44" t="s">
        <v>72</v>
      </c>
      <c r="B13" s="45"/>
      <c r="C13" s="168"/>
      <c r="D13" s="169"/>
      <c r="E13" s="170"/>
      <c r="F13" s="52" t="s">
        <v>73</v>
      </c>
      <c r="G13" s="16"/>
      <c r="H13" s="53" t="s">
        <v>74</v>
      </c>
      <c r="I13" s="17"/>
      <c r="J13" s="54"/>
      <c r="K13" s="34"/>
    </row>
    <row r="14" spans="1:10" s="56" customFormat="1" ht="8.25" customHeight="1" thickBot="1">
      <c r="A14" s="55"/>
      <c r="B14" s="55"/>
      <c r="C14" s="55"/>
      <c r="D14" s="55"/>
      <c r="E14" s="55"/>
      <c r="F14" s="55"/>
      <c r="G14" s="55"/>
      <c r="H14" s="55"/>
      <c r="I14" s="55"/>
      <c r="J14" s="55"/>
    </row>
    <row r="15" spans="1:11" s="33" customFormat="1" ht="40.5" customHeight="1" thickBot="1">
      <c r="A15" s="146" t="s">
        <v>103</v>
      </c>
      <c r="B15" s="147"/>
      <c r="C15" s="147"/>
      <c r="D15" s="147"/>
      <c r="E15" s="147"/>
      <c r="F15" s="147"/>
      <c r="G15" s="147"/>
      <c r="H15" s="147"/>
      <c r="I15" s="147"/>
      <c r="J15" s="148"/>
      <c r="K15" s="34"/>
    </row>
    <row r="16" spans="1:11" s="33" customFormat="1" ht="27.75" customHeight="1">
      <c r="A16" s="175" t="s">
        <v>76</v>
      </c>
      <c r="B16" s="175"/>
      <c r="C16" s="175"/>
      <c r="D16" s="175"/>
      <c r="E16" s="175"/>
      <c r="F16" s="175"/>
      <c r="G16" s="175"/>
      <c r="H16" s="175"/>
      <c r="I16" s="175"/>
      <c r="J16" s="175"/>
      <c r="K16" s="34"/>
    </row>
    <row r="17" spans="1:11" s="59" customFormat="1" ht="12">
      <c r="A17" s="57"/>
      <c r="B17" s="57" t="s">
        <v>68</v>
      </c>
      <c r="C17" s="149"/>
      <c r="D17" s="149"/>
      <c r="E17" s="149"/>
      <c r="F17" s="149"/>
      <c r="G17" s="57" t="s">
        <v>77</v>
      </c>
      <c r="H17" s="18"/>
      <c r="I17" s="57" t="s">
        <v>82</v>
      </c>
      <c r="J17" s="18"/>
      <c r="K17" s="58"/>
    </row>
    <row r="18" spans="1:11" s="59" customFormat="1" ht="12">
      <c r="A18" s="57"/>
      <c r="B18" s="57" t="s">
        <v>68</v>
      </c>
      <c r="C18" s="149"/>
      <c r="D18" s="149"/>
      <c r="E18" s="149"/>
      <c r="F18" s="149"/>
      <c r="G18" s="57" t="s">
        <v>77</v>
      </c>
      <c r="H18" s="18"/>
      <c r="I18" s="57" t="s">
        <v>82</v>
      </c>
      <c r="J18" s="18"/>
      <c r="K18" s="58"/>
    </row>
    <row r="19" spans="1:11" s="59" customFormat="1" ht="12">
      <c r="A19" s="57"/>
      <c r="B19" s="57" t="s">
        <v>68</v>
      </c>
      <c r="C19" s="178"/>
      <c r="D19" s="178"/>
      <c r="E19" s="178"/>
      <c r="F19" s="178"/>
      <c r="G19" s="57" t="s">
        <v>77</v>
      </c>
      <c r="H19" s="18"/>
      <c r="I19" s="57" t="s">
        <v>82</v>
      </c>
      <c r="J19" s="19"/>
      <c r="K19" s="58"/>
    </row>
    <row r="20" spans="1:11" s="63" customFormat="1" ht="6" customHeight="1">
      <c r="A20" s="60"/>
      <c r="B20" s="60"/>
      <c r="C20" s="61"/>
      <c r="D20" s="61"/>
      <c r="E20" s="61"/>
      <c r="F20" s="61"/>
      <c r="G20" s="60"/>
      <c r="H20" s="60"/>
      <c r="I20" s="60"/>
      <c r="J20" s="60"/>
      <c r="K20" s="62"/>
    </row>
    <row r="21" spans="1:10" s="66" customFormat="1" ht="15.75">
      <c r="A21" s="179"/>
      <c r="B21" s="180"/>
      <c r="C21" s="64" t="s">
        <v>114</v>
      </c>
      <c r="D21" s="64"/>
      <c r="E21" s="64"/>
      <c r="F21" s="64"/>
      <c r="G21" s="64"/>
      <c r="H21" s="64"/>
      <c r="I21" s="64"/>
      <c r="J21" s="65"/>
    </row>
    <row r="22" spans="1:11" s="33" customFormat="1" ht="24.75" customHeight="1">
      <c r="A22" s="150" t="s">
        <v>32</v>
      </c>
      <c r="B22" s="150"/>
      <c r="C22" s="150"/>
      <c r="D22" s="150"/>
      <c r="E22" s="67"/>
      <c r="F22" s="67"/>
      <c r="G22" s="154" t="s">
        <v>29</v>
      </c>
      <c r="H22" s="154"/>
      <c r="I22" s="68" t="s">
        <v>83</v>
      </c>
      <c r="J22" s="68" t="s">
        <v>30</v>
      </c>
      <c r="K22" s="34"/>
    </row>
    <row r="23" spans="1:11" s="33" customFormat="1" ht="15.75">
      <c r="A23" s="69" t="s">
        <v>6</v>
      </c>
      <c r="B23" s="70" t="s">
        <v>0</v>
      </c>
      <c r="C23" s="71"/>
      <c r="D23" s="71"/>
      <c r="E23" s="71"/>
      <c r="F23" s="71"/>
      <c r="G23" s="155">
        <v>0</v>
      </c>
      <c r="H23" s="156"/>
      <c r="I23" s="20">
        <v>0</v>
      </c>
      <c r="J23" s="26">
        <f>+LIFE+LIFE_DIV</f>
        <v>0</v>
      </c>
      <c r="K23" s="34"/>
    </row>
    <row r="24" spans="1:11" s="33" customFormat="1" ht="15.75">
      <c r="A24" s="69" t="s">
        <v>7</v>
      </c>
      <c r="B24" s="70" t="s">
        <v>26</v>
      </c>
      <c r="C24" s="45"/>
      <c r="D24" s="45"/>
      <c r="E24" s="45"/>
      <c r="F24" s="45"/>
      <c r="G24" s="155">
        <v>0</v>
      </c>
      <c r="H24" s="156"/>
      <c r="I24" s="20">
        <v>0</v>
      </c>
      <c r="J24" s="26">
        <f>+AH+AH_DIV</f>
        <v>0</v>
      </c>
      <c r="K24" s="34"/>
    </row>
    <row r="25" spans="1:11" s="33" customFormat="1" ht="15.75">
      <c r="A25" s="69" t="s">
        <v>8</v>
      </c>
      <c r="B25" s="72" t="s">
        <v>1</v>
      </c>
      <c r="C25" s="72"/>
      <c r="D25" s="72"/>
      <c r="E25" s="45"/>
      <c r="F25" s="73"/>
      <c r="G25" s="155">
        <v>0</v>
      </c>
      <c r="H25" s="156"/>
      <c r="I25" s="20">
        <v>0</v>
      </c>
      <c r="J25" s="26">
        <f>+PC+PC_DIV</f>
        <v>0</v>
      </c>
      <c r="K25" s="34"/>
    </row>
    <row r="26" spans="1:11" s="33" customFormat="1" ht="15.75">
      <c r="A26" s="69" t="s">
        <v>18</v>
      </c>
      <c r="B26" s="70" t="s">
        <v>27</v>
      </c>
      <c r="C26" s="45"/>
      <c r="D26" s="45"/>
      <c r="E26" s="45"/>
      <c r="F26" s="73"/>
      <c r="G26" s="73"/>
      <c r="H26" s="74"/>
      <c r="I26" s="75"/>
      <c r="J26" s="21">
        <v>0</v>
      </c>
      <c r="K26" s="34"/>
    </row>
    <row r="27" spans="1:11" s="33" customFormat="1" ht="15.75">
      <c r="A27" s="69" t="s">
        <v>9</v>
      </c>
      <c r="B27" s="70" t="s">
        <v>28</v>
      </c>
      <c r="C27" s="45"/>
      <c r="D27" s="45"/>
      <c r="E27" s="176"/>
      <c r="F27" s="176"/>
      <c r="G27" s="176"/>
      <c r="H27" s="177"/>
      <c r="I27" s="75"/>
      <c r="J27" s="26">
        <f>SUM(J23:J26)</f>
        <v>0</v>
      </c>
      <c r="K27" s="34">
        <f>+LIFE_PREM+AH_PREM+PC_PREM+WC_PREM</f>
        <v>0</v>
      </c>
    </row>
    <row r="28" spans="1:11" s="33" customFormat="1" ht="15.75">
      <c r="A28" s="69" t="s">
        <v>10</v>
      </c>
      <c r="B28" s="70" t="s">
        <v>31</v>
      </c>
      <c r="C28" s="45"/>
      <c r="D28" s="45"/>
      <c r="E28" s="76"/>
      <c r="F28" s="76"/>
      <c r="G28" s="76"/>
      <c r="H28" s="77"/>
      <c r="I28" s="75"/>
      <c r="J28" s="29" t="s">
        <v>106</v>
      </c>
      <c r="K28" s="34"/>
    </row>
    <row r="29" spans="1:13" s="33" customFormat="1" ht="15.75">
      <c r="A29" s="69" t="s">
        <v>34</v>
      </c>
      <c r="B29" s="70" t="s">
        <v>35</v>
      </c>
      <c r="C29" s="45"/>
      <c r="D29" s="45"/>
      <c r="E29" s="76"/>
      <c r="F29" s="76"/>
      <c r="G29" s="76"/>
      <c r="H29" s="144" t="str">
        <f>_xlfn.CONCAT("Per § 6914(a) Maximum Tax = ",TEXT($M$29,"$###,###,##0.00"))</f>
        <v>Per § 6914(a) Maximum Tax = $200,000.00</v>
      </c>
      <c r="I29" s="145"/>
      <c r="J29" s="26">
        <f>IF((J27*0.002)&gt;=$M$29,$M$29,J27*0.002)</f>
        <v>0</v>
      </c>
      <c r="K29" s="34">
        <f>+K27*J28</f>
        <v>0</v>
      </c>
      <c r="M29" s="33">
        <v>200000</v>
      </c>
    </row>
    <row r="30" spans="1:13" s="33" customFormat="1" ht="15.75">
      <c r="A30" s="78" t="s">
        <v>33</v>
      </c>
      <c r="B30" s="70"/>
      <c r="C30" s="45"/>
      <c r="D30" s="45"/>
      <c r="E30" s="76"/>
      <c r="F30" s="76"/>
      <c r="G30" s="76"/>
      <c r="H30" s="77"/>
      <c r="I30" s="75"/>
      <c r="J30" s="75"/>
      <c r="K30" s="34"/>
      <c r="M30" s="33">
        <v>200000</v>
      </c>
    </row>
    <row r="31" spans="1:11" s="33" customFormat="1" ht="15.75">
      <c r="A31" s="79" t="s">
        <v>11</v>
      </c>
      <c r="B31" s="70" t="s">
        <v>36</v>
      </c>
      <c r="C31" s="45"/>
      <c r="D31" s="45"/>
      <c r="E31" s="76"/>
      <c r="F31" s="76"/>
      <c r="G31" s="76"/>
      <c r="H31" s="77"/>
      <c r="I31" s="75"/>
      <c r="J31" s="21">
        <v>0</v>
      </c>
      <c r="K31" s="34"/>
    </row>
    <row r="32" spans="1:11" s="33" customFormat="1" ht="15.75">
      <c r="A32" s="79" t="s">
        <v>13</v>
      </c>
      <c r="B32" s="70" t="s">
        <v>37</v>
      </c>
      <c r="C32" s="45"/>
      <c r="D32" s="45"/>
      <c r="E32" s="76"/>
      <c r="F32" s="76"/>
      <c r="G32" s="76"/>
      <c r="H32" s="77"/>
      <c r="I32" s="75"/>
      <c r="J32" s="30" t="s">
        <v>105</v>
      </c>
      <c r="K32" s="34"/>
    </row>
    <row r="33" spans="1:13" s="33" customFormat="1" ht="15.75">
      <c r="A33" s="79" t="s">
        <v>14</v>
      </c>
      <c r="B33" s="70" t="s">
        <v>38</v>
      </c>
      <c r="C33" s="45"/>
      <c r="D33" s="45"/>
      <c r="E33" s="76"/>
      <c r="F33" s="76"/>
      <c r="G33" s="76"/>
      <c r="H33" s="144" t="str">
        <f>_xlfn.CONCAT("Per § 6914(b) Maximum Tax = ",TEXT($M$33,"$###,###,##0.00"))</f>
        <v>Per § 6914(b) Maximum Tax = $110,000.00</v>
      </c>
      <c r="I33" s="145"/>
      <c r="J33" s="27">
        <f>IF((REINS_PREM*J32)&gt;=$M$33,$M$33,REINS_PREM*J32)</f>
        <v>0</v>
      </c>
      <c r="K33" s="34">
        <f>+REINS_PREM*0.001</f>
        <v>0</v>
      </c>
      <c r="M33" s="33">
        <v>110000</v>
      </c>
    </row>
    <row r="34" spans="1:13" s="33" customFormat="1" ht="15.75">
      <c r="A34" s="79" t="s">
        <v>39</v>
      </c>
      <c r="B34" s="70" t="s">
        <v>79</v>
      </c>
      <c r="C34" s="45"/>
      <c r="D34" s="45"/>
      <c r="E34" s="171" t="s">
        <v>78</v>
      </c>
      <c r="F34" s="171"/>
      <c r="G34" s="171"/>
      <c r="H34" s="171"/>
      <c r="I34" s="172"/>
      <c r="J34" s="27" t="str">
        <f>IF($J$10="select one","-",IF($J$10="yes",TEXT(0,"0.00"),IF(DIR_PTAX+REINS_TAX&lt;=$M$34,$M$34,IF(DIR_PTAX+REINS_TAX&gt;=$M$30,$M$30,DIR_PTAX+REINS_TAX))))</f>
        <v>-</v>
      </c>
      <c r="K34" s="25" t="str">
        <f>+IF(OR(+DIR_PTAX+REINS_TAX&lt;=5000),TEXT("5000","#,##0.00"),SUM(DIR_PTAX+REINS_TAX))</f>
        <v>5,000.00</v>
      </c>
      <c r="M34" s="33">
        <v>5000</v>
      </c>
    </row>
    <row r="35" spans="1:11" s="33" customFormat="1" ht="15.75">
      <c r="A35" s="79" t="s">
        <v>42</v>
      </c>
      <c r="B35" s="70" t="s">
        <v>43</v>
      </c>
      <c r="C35" s="45"/>
      <c r="D35" s="45"/>
      <c r="E35" s="76"/>
      <c r="F35" s="76"/>
      <c r="G35" s="76"/>
      <c r="H35" s="76"/>
      <c r="I35" s="80" t="s">
        <v>12</v>
      </c>
      <c r="J35" s="22">
        <v>0</v>
      </c>
      <c r="K35" s="34">
        <f>+EMPL_CREDIT</f>
        <v>0</v>
      </c>
    </row>
    <row r="36" spans="1:11" s="33" customFormat="1" ht="15.75">
      <c r="A36" s="79" t="s">
        <v>63</v>
      </c>
      <c r="B36" s="70" t="s">
        <v>41</v>
      </c>
      <c r="C36" s="45"/>
      <c r="D36" s="81"/>
      <c r="E36" s="81"/>
      <c r="F36" s="81"/>
      <c r="G36" s="45"/>
      <c r="H36" s="81"/>
      <c r="I36" s="81"/>
      <c r="J36" s="23">
        <v>0</v>
      </c>
      <c r="K36" s="34">
        <v>400</v>
      </c>
    </row>
    <row r="37" spans="1:11" s="33" customFormat="1" ht="15.75">
      <c r="A37" s="69" t="s">
        <v>64</v>
      </c>
      <c r="B37" s="70" t="s">
        <v>19</v>
      </c>
      <c r="C37" s="45"/>
      <c r="D37" s="45"/>
      <c r="E37" s="45"/>
      <c r="F37" s="45"/>
      <c r="G37" s="45"/>
      <c r="H37" s="45"/>
      <c r="I37" s="75"/>
      <c r="J37" s="26">
        <f>SUM(J34:J36)</f>
        <v>0</v>
      </c>
      <c r="K37" s="34">
        <f>+K34+K36+K35</f>
        <v>5400</v>
      </c>
    </row>
    <row r="38" spans="1:11" s="33" customFormat="1" ht="15.75">
      <c r="A38" s="69" t="s">
        <v>65</v>
      </c>
      <c r="B38" s="82" t="s">
        <v>115</v>
      </c>
      <c r="C38" s="45"/>
      <c r="D38" s="45"/>
      <c r="E38" s="45"/>
      <c r="F38" s="45"/>
      <c r="G38" s="45"/>
      <c r="H38" s="173" t="s">
        <v>12</v>
      </c>
      <c r="I38" s="174"/>
      <c r="J38" s="23"/>
      <c r="K38" s="40">
        <v>-5400</v>
      </c>
    </row>
    <row r="39" spans="1:11" s="33" customFormat="1" ht="16.5" thickBot="1">
      <c r="A39" s="69" t="s">
        <v>66</v>
      </c>
      <c r="B39" s="70" t="s">
        <v>40</v>
      </c>
      <c r="C39" s="45"/>
      <c r="D39" s="45"/>
      <c r="E39" s="45"/>
      <c r="F39" s="45"/>
      <c r="G39" s="83" t="s">
        <v>15</v>
      </c>
      <c r="H39" s="84"/>
      <c r="I39" s="85"/>
      <c r="J39" s="111">
        <f>+TotTXDue+TOT_QUAR</f>
        <v>0</v>
      </c>
      <c r="K39" s="34">
        <f>+K37+K38</f>
        <v>0</v>
      </c>
    </row>
    <row r="40" spans="1:11" s="33" customFormat="1" ht="15" customHeight="1" thickBot="1" thickTop="1">
      <c r="A40" s="69" t="s">
        <v>67</v>
      </c>
      <c r="B40" s="70" t="s">
        <v>16</v>
      </c>
      <c r="C40" s="45"/>
      <c r="D40" s="45"/>
      <c r="E40" s="45"/>
      <c r="F40" s="86"/>
      <c r="G40" s="86"/>
      <c r="H40" s="87"/>
      <c r="I40" s="112">
        <f>IF(TOT_DUE&lt;0,TEXT(TOT_DUE,"###,###,##0.00"),0)</f>
        <v>0</v>
      </c>
      <c r="J40" s="45"/>
      <c r="K40" s="34"/>
    </row>
    <row r="41" spans="1:11" s="33" customFormat="1" ht="27" customHeight="1" thickTop="1">
      <c r="A41" s="31"/>
      <c r="B41" s="88"/>
      <c r="C41" s="88"/>
      <c r="D41" s="88"/>
      <c r="E41" s="88"/>
      <c r="F41" s="88"/>
      <c r="G41" s="88"/>
      <c r="H41" s="88"/>
      <c r="I41" s="124" t="s">
        <v>17</v>
      </c>
      <c r="J41" s="124"/>
      <c r="K41" s="89"/>
    </row>
    <row r="42" spans="1:11" s="90" customFormat="1" ht="15.75">
      <c r="A42" s="129" t="s">
        <v>20</v>
      </c>
      <c r="B42" s="129"/>
      <c r="C42" s="129"/>
      <c r="J42" s="1"/>
      <c r="K42" s="91"/>
    </row>
    <row r="43" spans="1:12" s="94" customFormat="1" ht="36.75" customHeight="1">
      <c r="A43" s="120" t="s">
        <v>86</v>
      </c>
      <c r="B43" s="120"/>
      <c r="C43" s="120"/>
      <c r="D43" s="120"/>
      <c r="E43" s="120"/>
      <c r="F43" s="120"/>
      <c r="G43" s="120"/>
      <c r="H43" s="120"/>
      <c r="I43" s="120"/>
      <c r="J43" s="120"/>
      <c r="K43" s="92"/>
      <c r="L43" s="93"/>
    </row>
    <row r="44" spans="1:11" s="96" customFormat="1" ht="23.25" customHeight="1">
      <c r="A44" s="125" t="s">
        <v>109</v>
      </c>
      <c r="B44" s="125"/>
      <c r="C44" s="125"/>
      <c r="D44" s="125"/>
      <c r="E44" s="125"/>
      <c r="F44" s="125"/>
      <c r="G44" s="125"/>
      <c r="H44" s="125"/>
      <c r="I44" s="125"/>
      <c r="J44" s="125"/>
      <c r="K44" s="95"/>
    </row>
    <row r="45" spans="1:11" s="96" customFormat="1" ht="29.25" customHeight="1">
      <c r="A45" s="126" t="s">
        <v>88</v>
      </c>
      <c r="B45" s="126"/>
      <c r="C45" s="126"/>
      <c r="D45" s="126"/>
      <c r="E45" s="126"/>
      <c r="F45" s="126"/>
      <c r="G45" s="126"/>
      <c r="H45" s="126"/>
      <c r="I45" s="126"/>
      <c r="J45" s="126"/>
      <c r="K45" s="95"/>
    </row>
    <row r="46" spans="2:11" s="97" customFormat="1" ht="10.5">
      <c r="B46" s="98"/>
      <c r="K46" s="99"/>
    </row>
    <row r="47" spans="1:11" s="100" customFormat="1" ht="16.5" thickBot="1">
      <c r="A47" s="127"/>
      <c r="B47" s="127"/>
      <c r="C47" s="127"/>
      <c r="D47" s="127"/>
      <c r="E47" s="127"/>
      <c r="G47" s="127"/>
      <c r="H47" s="127"/>
      <c r="I47" s="127"/>
      <c r="J47" s="127"/>
      <c r="K47" s="99"/>
    </row>
    <row r="48" spans="1:11" s="101" customFormat="1" ht="15.75">
      <c r="A48" s="119" t="s">
        <v>84</v>
      </c>
      <c r="B48" s="119"/>
      <c r="C48" s="119"/>
      <c r="D48" s="119"/>
      <c r="E48" s="119"/>
      <c r="G48" s="119" t="s">
        <v>89</v>
      </c>
      <c r="H48" s="119"/>
      <c r="I48" s="119"/>
      <c r="J48" s="119"/>
      <c r="K48" s="102"/>
    </row>
    <row r="49" spans="2:11" s="103" customFormat="1" ht="10.5">
      <c r="B49" s="104"/>
      <c r="K49" s="102"/>
    </row>
    <row r="50" spans="1:11" s="101" customFormat="1" ht="15.75">
      <c r="A50" s="118" t="s">
        <v>21</v>
      </c>
      <c r="B50" s="118"/>
      <c r="C50" s="118"/>
      <c r="D50" s="118"/>
      <c r="E50" s="118"/>
      <c r="F50" s="118"/>
      <c r="G50" s="118"/>
      <c r="K50" s="102"/>
    </row>
    <row r="51" spans="2:11" s="103" customFormat="1" ht="10.5">
      <c r="B51" s="104"/>
      <c r="K51" s="102"/>
    </row>
    <row r="52" spans="1:11" s="101" customFormat="1" ht="16.5" thickBot="1">
      <c r="A52" s="127"/>
      <c r="B52" s="127"/>
      <c r="C52" s="127"/>
      <c r="D52" s="127"/>
      <c r="E52" s="127"/>
      <c r="G52" s="128"/>
      <c r="H52" s="128"/>
      <c r="K52" s="102"/>
    </row>
    <row r="53" spans="1:11" s="101" customFormat="1" ht="15.75">
      <c r="A53" s="119" t="s">
        <v>22</v>
      </c>
      <c r="B53" s="119"/>
      <c r="C53" s="119"/>
      <c r="D53" s="119"/>
      <c r="E53" s="119"/>
      <c r="G53" s="105" t="s">
        <v>23</v>
      </c>
      <c r="I53" s="106" t="s">
        <v>24</v>
      </c>
      <c r="K53" s="102"/>
    </row>
    <row r="54" ht="13.5" thickBot="1"/>
    <row r="55" spans="1:11" s="109" customFormat="1" ht="15.75">
      <c r="A55" s="115" t="s">
        <v>110</v>
      </c>
      <c r="B55" s="116"/>
      <c r="C55" s="116"/>
      <c r="D55" s="116"/>
      <c r="E55" s="116"/>
      <c r="F55" s="116"/>
      <c r="G55" s="116"/>
      <c r="H55" s="116"/>
      <c r="I55" s="116"/>
      <c r="J55" s="117"/>
      <c r="K55" s="108"/>
    </row>
    <row r="56" spans="1:11" ht="16.5" thickBot="1">
      <c r="A56" s="121" t="s">
        <v>102</v>
      </c>
      <c r="B56" s="122"/>
      <c r="C56" s="122"/>
      <c r="D56" s="122"/>
      <c r="E56" s="122"/>
      <c r="F56" s="122"/>
      <c r="G56" s="122"/>
      <c r="H56" s="122"/>
      <c r="I56" s="122"/>
      <c r="J56" s="123"/>
      <c r="K56" s="110"/>
    </row>
  </sheetData>
  <sheetProtection sheet="1" selectLockedCells="1"/>
  <mergeCells count="46">
    <mergeCell ref="E10:I10"/>
    <mergeCell ref="C10:D10"/>
    <mergeCell ref="E34:I34"/>
    <mergeCell ref="H38:I38"/>
    <mergeCell ref="G24:H24"/>
    <mergeCell ref="A16:J16"/>
    <mergeCell ref="E27:H27"/>
    <mergeCell ref="C17:F17"/>
    <mergeCell ref="C19:F19"/>
    <mergeCell ref="A21:B21"/>
    <mergeCell ref="G23:H23"/>
    <mergeCell ref="B4:G4"/>
    <mergeCell ref="A3:G3"/>
    <mergeCell ref="G22:H22"/>
    <mergeCell ref="G25:H25"/>
    <mergeCell ref="I7:J8"/>
    <mergeCell ref="C12:J12"/>
    <mergeCell ref="A6:J6"/>
    <mergeCell ref="C7:D7"/>
    <mergeCell ref="C8:D8"/>
    <mergeCell ref="C13:E13"/>
    <mergeCell ref="I2:J4"/>
    <mergeCell ref="I5:J5"/>
    <mergeCell ref="C9:J9"/>
    <mergeCell ref="C11:H11"/>
    <mergeCell ref="H33:I33"/>
    <mergeCell ref="A15:J15"/>
    <mergeCell ref="H29:I29"/>
    <mergeCell ref="C18:F18"/>
    <mergeCell ref="A22:D22"/>
    <mergeCell ref="B2:G2"/>
    <mergeCell ref="A47:E47"/>
    <mergeCell ref="G52:H52"/>
    <mergeCell ref="A42:C42"/>
    <mergeCell ref="A52:E52"/>
    <mergeCell ref="G48:J48"/>
    <mergeCell ref="G47:J47"/>
    <mergeCell ref="A55:J55"/>
    <mergeCell ref="A50:G50"/>
    <mergeCell ref="A48:E48"/>
    <mergeCell ref="A43:J43"/>
    <mergeCell ref="A56:J56"/>
    <mergeCell ref="A53:E53"/>
    <mergeCell ref="I41:J41"/>
    <mergeCell ref="A44:J44"/>
    <mergeCell ref="A45:J45"/>
  </mergeCells>
  <dataValidations count="3">
    <dataValidation allowBlank="1" showInputMessage="1" showErrorMessage="1" promptTitle="REQUIRED" prompt="Enter FEIN" sqref="C7:D7"/>
    <dataValidation allowBlank="1" showInputMessage="1" showErrorMessage="1" promptTitle="REQUIRED" prompt="Enter Captive Certificate of Authority Number" sqref="C8:D8"/>
    <dataValidation type="list" allowBlank="1" showInputMessage="1" showErrorMessage="1" sqref="J10">
      <formula1>"Select One, Yes,No"</formula1>
    </dataValidation>
  </dataValidations>
  <printOptions horizontalCentered="1"/>
  <pageMargins left="0.5" right="0.5" top="0.5" bottom="0.5" header="0.3" footer="0.3"/>
  <pageSetup fitToHeight="1" fitToWidth="1" horizontalDpi="600" verticalDpi="600" orientation="portrait"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7"/>
  <sheetViews>
    <sheetView showGridLines="0" zoomScalePageLayoutView="0" workbookViewId="0" topLeftCell="A3">
      <selection activeCell="A9" sqref="A9:E9"/>
    </sheetView>
  </sheetViews>
  <sheetFormatPr defaultColWidth="8.8515625" defaultRowHeight="12.75"/>
  <cols>
    <col min="1" max="1" width="10.57421875" style="10" customWidth="1"/>
    <col min="2" max="2" width="10.8515625" style="10" customWidth="1"/>
    <col min="3" max="3" width="40.28125" style="10" customWidth="1"/>
    <col min="4" max="4" width="35.7109375" style="10" customWidth="1"/>
    <col min="5" max="5" width="23.57421875" style="10" customWidth="1"/>
    <col min="6" max="16384" width="8.8515625" style="10" customWidth="1"/>
  </cols>
  <sheetData>
    <row r="1" spans="1:5" s="2" customFormat="1" ht="19.5" customHeight="1" thickBot="1">
      <c r="A1" s="181" t="s">
        <v>91</v>
      </c>
      <c r="B1" s="182"/>
      <c r="C1" s="182"/>
      <c r="D1" s="182"/>
      <c r="E1" s="183"/>
    </row>
    <row r="2" spans="1:5" s="3" customFormat="1" ht="43.5" customHeight="1" thickBot="1">
      <c r="A2" s="184" t="s">
        <v>44</v>
      </c>
      <c r="B2" s="185"/>
      <c r="C2" s="185"/>
      <c r="D2" s="185"/>
      <c r="E2" s="185"/>
    </row>
    <row r="3" spans="1:5" s="4" customFormat="1" ht="71.25" customHeight="1" thickBot="1">
      <c r="A3" s="181" t="s">
        <v>104</v>
      </c>
      <c r="B3" s="182"/>
      <c r="C3" s="182"/>
      <c r="D3" s="182"/>
      <c r="E3" s="183"/>
    </row>
    <row r="4" spans="1:5" s="4" customFormat="1" ht="39.75" customHeight="1">
      <c r="A4" s="188" t="s">
        <v>107</v>
      </c>
      <c r="B4" s="188"/>
      <c r="C4" s="188"/>
      <c r="D4" s="188"/>
      <c r="E4" s="188"/>
    </row>
    <row r="5" spans="1:5" s="5" customFormat="1" ht="22.5" customHeight="1">
      <c r="A5" s="186" t="s">
        <v>25</v>
      </c>
      <c r="B5" s="186"/>
      <c r="C5" s="186"/>
      <c r="D5" s="186"/>
      <c r="E5" s="186"/>
    </row>
    <row r="6" spans="1:7" s="6" customFormat="1" ht="66.75" customHeight="1">
      <c r="A6" s="184" t="s">
        <v>116</v>
      </c>
      <c r="B6" s="187"/>
      <c r="C6" s="187"/>
      <c r="D6" s="187"/>
      <c r="E6" s="187"/>
      <c r="G6" s="24"/>
    </row>
    <row r="7" spans="1:5" s="7" customFormat="1" ht="15.75">
      <c r="A7" s="186" t="s">
        <v>80</v>
      </c>
      <c r="B7" s="186"/>
      <c r="C7" s="186"/>
      <c r="D7" s="186"/>
      <c r="E7" s="186"/>
    </row>
    <row r="8" spans="1:5" ht="19.5" customHeight="1">
      <c r="A8" s="8" t="s">
        <v>45</v>
      </c>
      <c r="B8" s="9"/>
      <c r="C8" s="9"/>
      <c r="D8" s="9"/>
      <c r="E8" s="9"/>
    </row>
    <row r="9" spans="1:5" s="2" customFormat="1" ht="51" customHeight="1">
      <c r="A9" s="192" t="s">
        <v>120</v>
      </c>
      <c r="B9" s="192"/>
      <c r="C9" s="192"/>
      <c r="D9" s="192"/>
      <c r="E9" s="192"/>
    </row>
    <row r="10" spans="1:5" s="2" customFormat="1" ht="19.5" customHeight="1">
      <c r="A10" s="113" t="s">
        <v>117</v>
      </c>
      <c r="B10" s="114"/>
      <c r="C10" s="114"/>
      <c r="D10" s="11"/>
      <c r="E10" s="11"/>
    </row>
    <row r="11" spans="1:10" s="2" customFormat="1" ht="57" customHeight="1">
      <c r="A11" s="15" t="s">
        <v>92</v>
      </c>
      <c r="B11" s="196" t="s">
        <v>99</v>
      </c>
      <c r="C11" s="196"/>
      <c r="D11" s="196"/>
      <c r="E11" s="196"/>
      <c r="F11" s="197"/>
      <c r="G11" s="197"/>
      <c r="H11" s="197"/>
      <c r="I11" s="197"/>
      <c r="J11" s="197"/>
    </row>
    <row r="12" spans="1:5" s="5" customFormat="1" ht="48" customHeight="1">
      <c r="A12" s="12" t="s">
        <v>62</v>
      </c>
      <c r="B12" s="193" t="s">
        <v>108</v>
      </c>
      <c r="C12" s="193"/>
      <c r="D12" s="193"/>
      <c r="E12" s="193"/>
    </row>
    <row r="13" spans="1:5" s="5" customFormat="1" ht="15" customHeight="1">
      <c r="A13" s="13" t="s">
        <v>46</v>
      </c>
      <c r="B13" s="194" t="s">
        <v>2</v>
      </c>
      <c r="C13" s="194"/>
      <c r="D13" s="194"/>
      <c r="E13" s="194"/>
    </row>
    <row r="14" spans="1:5" s="5" customFormat="1" ht="15" customHeight="1">
      <c r="A14" s="13" t="s">
        <v>47</v>
      </c>
      <c r="B14" s="194" t="s">
        <v>100</v>
      </c>
      <c r="C14" s="194"/>
      <c r="D14" s="194"/>
      <c r="E14" s="194"/>
    </row>
    <row r="15" spans="1:5" s="5" customFormat="1" ht="15" customHeight="1">
      <c r="A15" s="13" t="s">
        <v>48</v>
      </c>
      <c r="B15" s="195" t="s">
        <v>49</v>
      </c>
      <c r="C15" s="195"/>
      <c r="D15" s="195"/>
      <c r="E15" s="195"/>
    </row>
    <row r="16" spans="1:5" s="5" customFormat="1" ht="15" customHeight="1">
      <c r="A16" s="13" t="s">
        <v>50</v>
      </c>
      <c r="B16" s="194" t="s">
        <v>90</v>
      </c>
      <c r="C16" s="194"/>
      <c r="D16" s="194"/>
      <c r="E16" s="194"/>
    </row>
    <row r="17" spans="1:5" s="5" customFormat="1" ht="66.75" customHeight="1">
      <c r="A17" s="13" t="s">
        <v>51</v>
      </c>
      <c r="B17" s="194" t="s">
        <v>94</v>
      </c>
      <c r="C17" s="194"/>
      <c r="D17" s="194"/>
      <c r="E17" s="194"/>
    </row>
    <row r="18" spans="1:5" s="5" customFormat="1" ht="15" customHeight="1">
      <c r="A18" s="13" t="s">
        <v>52</v>
      </c>
      <c r="B18" s="194" t="s">
        <v>53</v>
      </c>
      <c r="C18" s="194"/>
      <c r="D18" s="194"/>
      <c r="E18" s="194"/>
    </row>
    <row r="19" spans="1:5" s="5" customFormat="1" ht="15" customHeight="1">
      <c r="A19" s="13" t="s">
        <v>54</v>
      </c>
      <c r="B19" s="194" t="s">
        <v>101</v>
      </c>
      <c r="C19" s="194"/>
      <c r="D19" s="194"/>
      <c r="E19" s="194"/>
    </row>
    <row r="20" spans="1:5" s="5" customFormat="1" ht="45.75" customHeight="1">
      <c r="A20" s="13" t="s">
        <v>56</v>
      </c>
      <c r="B20" s="198" t="s">
        <v>97</v>
      </c>
      <c r="C20" s="199"/>
      <c r="D20" s="199"/>
      <c r="E20" s="199"/>
    </row>
    <row r="21" spans="1:5" s="5" customFormat="1" ht="54.75" customHeight="1">
      <c r="A21" s="13" t="s">
        <v>55</v>
      </c>
      <c r="B21" s="189" t="s">
        <v>93</v>
      </c>
      <c r="C21" s="190"/>
      <c r="D21" s="190"/>
      <c r="E21" s="190"/>
    </row>
    <row r="22" spans="1:5" s="5" customFormat="1" ht="44.25" customHeight="1">
      <c r="A22" s="13" t="s">
        <v>57</v>
      </c>
      <c r="B22" s="191" t="s">
        <v>98</v>
      </c>
      <c r="C22" s="191"/>
      <c r="D22" s="191"/>
      <c r="E22" s="191"/>
    </row>
    <row r="23" spans="1:5" s="5" customFormat="1" ht="15" customHeight="1">
      <c r="A23" s="13" t="s">
        <v>58</v>
      </c>
      <c r="B23" s="194" t="s">
        <v>95</v>
      </c>
      <c r="C23" s="194"/>
      <c r="D23" s="194"/>
      <c r="E23" s="194"/>
    </row>
    <row r="24" spans="1:5" s="5" customFormat="1" ht="15" customHeight="1">
      <c r="A24" s="13" t="s">
        <v>59</v>
      </c>
      <c r="B24" s="191" t="s">
        <v>118</v>
      </c>
      <c r="C24" s="191"/>
      <c r="D24" s="191"/>
      <c r="E24" s="191"/>
    </row>
    <row r="25" spans="1:5" s="2" customFormat="1" ht="30" customHeight="1">
      <c r="A25" s="12" t="s">
        <v>60</v>
      </c>
      <c r="B25" s="187" t="s">
        <v>96</v>
      </c>
      <c r="C25" s="187"/>
      <c r="D25" s="187"/>
      <c r="E25" s="187"/>
    </row>
    <row r="26" spans="1:5" s="5" customFormat="1" ht="29.25" customHeight="1">
      <c r="A26" s="13" t="s">
        <v>61</v>
      </c>
      <c r="B26" s="187" t="s">
        <v>119</v>
      </c>
      <c r="C26" s="187"/>
      <c r="D26" s="187"/>
      <c r="E26" s="187"/>
    </row>
    <row r="27" s="6" customFormat="1" ht="12.75" customHeight="1">
      <c r="A27" s="14"/>
    </row>
    <row r="28" s="6" customFormat="1" ht="12.75"/>
    <row r="29" s="6" customFormat="1" ht="12.75"/>
    <row r="30" s="6" customFormat="1" ht="12.75"/>
    <row r="31" s="6" customFormat="1" ht="12.75"/>
    <row r="32" s="6" customFormat="1" ht="12.75"/>
    <row r="33" s="6" customFormat="1" ht="12.75"/>
    <row r="34" s="6" customFormat="1" ht="12.75"/>
    <row r="35" s="6" customFormat="1" ht="12.75"/>
    <row r="36" s="6" customFormat="1" ht="12.75"/>
    <row r="37" s="6" customFormat="1" ht="12.75"/>
    <row r="38" s="6" customFormat="1" ht="12.75"/>
    <row r="39" s="6" customFormat="1" ht="12.75"/>
    <row r="40" s="6" customFormat="1" ht="12.75"/>
    <row r="41" s="6" customFormat="1" ht="12.75"/>
    <row r="42" s="6" customFormat="1" ht="12.75"/>
    <row r="43" s="6" customFormat="1" ht="12.75"/>
  </sheetData>
  <sheetProtection selectLockedCells="1"/>
  <mergeCells count="25">
    <mergeCell ref="B23:E23"/>
    <mergeCell ref="B24:E24"/>
    <mergeCell ref="B25:E25"/>
    <mergeCell ref="B26:E26"/>
    <mergeCell ref="B11:E11"/>
    <mergeCell ref="F11:J11"/>
    <mergeCell ref="B17:E17"/>
    <mergeCell ref="B18:E18"/>
    <mergeCell ref="B19:E19"/>
    <mergeCell ref="B20:E20"/>
    <mergeCell ref="B21:E21"/>
    <mergeCell ref="B22:E22"/>
    <mergeCell ref="A9:E9"/>
    <mergeCell ref="B12:E12"/>
    <mergeCell ref="B13:E13"/>
    <mergeCell ref="B14:E14"/>
    <mergeCell ref="B15:E15"/>
    <mergeCell ref="B16:E16"/>
    <mergeCell ref="A1:E1"/>
    <mergeCell ref="A2:E2"/>
    <mergeCell ref="A3:E3"/>
    <mergeCell ref="A5:E5"/>
    <mergeCell ref="A6:E6"/>
    <mergeCell ref="A7:E7"/>
    <mergeCell ref="A4:E4"/>
  </mergeCells>
  <printOptions horizontalCentered="1"/>
  <pageMargins left="0.75" right="0.75" top="1" bottom="1" header="0.5" footer="0.5"/>
  <pageSetup fitToHeight="1" fitToWidth="1" horizontalDpi="600" verticalDpi="6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Ann.Fletcher</dc:creator>
  <cp:keywords/>
  <dc:description/>
  <cp:lastModifiedBy>Morris, Paulette (DOI)</cp:lastModifiedBy>
  <cp:lastPrinted>2023-11-30T16:12:35Z</cp:lastPrinted>
  <dcterms:created xsi:type="dcterms:W3CDTF">2010-08-25T15:26:00Z</dcterms:created>
  <dcterms:modified xsi:type="dcterms:W3CDTF">2024-01-31T14:20:18Z</dcterms:modified>
  <cp:category/>
  <cp:version/>
  <cp:contentType/>
  <cp:contentStatus/>
</cp:coreProperties>
</file>