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TAX FORMS\25 Tax Forms\Captive\"/>
    </mc:Choice>
  </mc:AlternateContent>
  <xr:revisionPtr revIDLastSave="0" documentId="13_ncr:1_{C566BB3D-0626-42B8-B2D4-A8FAF4091D3B}" xr6:coauthVersionLast="47" xr6:coauthVersionMax="47" xr10:uidLastSave="{00000000-0000-0000-0000-000000000000}"/>
  <bookViews>
    <workbookView xWindow="12990" yWindow="1650" windowWidth="22485" windowHeight="15345" xr2:uid="{00000000-000D-0000-FFFF-FFFF00000000}"/>
  </bookViews>
  <sheets>
    <sheet name="Instructions" sheetId="9" r:id="rId1"/>
    <sheet name="PAGE 1" sheetId="3" r:id="rId2"/>
    <sheet name="PAGE 2 " sheetId="11" r:id="rId3"/>
  </sheets>
  <externalReferences>
    <externalReference r:id="rId4"/>
  </externalReferences>
  <definedNames>
    <definedName name="Affil1Cert">'PAGE 1'!#REF!</definedName>
    <definedName name="Affil1EIN">'PAGE 1'!#REF!</definedName>
    <definedName name="Affil2Cert">'PAGE 1'!#REF!</definedName>
    <definedName name="Affil2EIN">'PAGE 1'!#REF!</definedName>
    <definedName name="Affil3Cert">'PAGE 1'!#REF!</definedName>
    <definedName name="Affil3EIN">'PAGE 1'!#REF!</definedName>
    <definedName name="Affiliate1">'PAGE 1'!#REF!</definedName>
    <definedName name="Affiliate2">'PAGE 1'!#REF!</definedName>
    <definedName name="Affiliate3">'PAGE 1'!#REF!</definedName>
    <definedName name="AH">'PAGE 1'!$G$30</definedName>
    <definedName name="AH_DIV">'PAGE 1'!$I$30</definedName>
    <definedName name="AH_PREM">'PAGE 1'!$J$30</definedName>
    <definedName name="CaptiveCertNumber">'PAGE 1'!$C$8</definedName>
    <definedName name="COM_ADDR1">'PAGE 1'!$C$12</definedName>
    <definedName name="COM_CITY">'PAGE 1'!$C$13</definedName>
    <definedName name="COM_EIN">'PAGE 1'!$C$7</definedName>
    <definedName name="COM_NAME">'PAGE 1'!$C$9</definedName>
    <definedName name="COM_STATE">'PAGE 1'!$G$13</definedName>
    <definedName name="CONT_FEE_CERT">'PAGE 1'!$J$36</definedName>
    <definedName name="CONTACT">'PAGE 1'!$C$10</definedName>
    <definedName name="DIR_PTAX">'PAGE 1'!#REF!</definedName>
    <definedName name="EMPL_CREDIT">'PAGE 1'!#REF!</definedName>
    <definedName name="LIFE">'PAGE 1'!$G$23</definedName>
    <definedName name="LIFE_DIV">'PAGE 1'!$I$23</definedName>
    <definedName name="LIFE_PREM">'PAGE 1'!$J$23</definedName>
    <definedName name="NAIC" localSheetId="0">'[1]WF C-1'!#REF!</definedName>
    <definedName name="NAIC">'PAGE 1'!#REF!</definedName>
    <definedName name="ORIG_REF">'PAGE 1'!$I$40</definedName>
    <definedName name="PC">'PAGE 1'!$G$32</definedName>
    <definedName name="PC_DIV">'PAGE 1'!$I$32</definedName>
    <definedName name="PC_PREM">'PAGE 1'!$J$32</definedName>
    <definedName name="_xlnm.Print_Area" localSheetId="0">Instructions!$A$1:$E$34</definedName>
    <definedName name="_xlnm.Print_Area" localSheetId="1">'PAGE 1'!$A$1:$J$55</definedName>
    <definedName name="_xlnm.Print_Area" localSheetId="2">'PAGE 2 '!$A$1:$L$48</definedName>
    <definedName name="REINS_PREM">'PAGE 1'!#REF!</definedName>
    <definedName name="REINS_TAX">'PAGE 1'!#REF!</definedName>
    <definedName name="TaxEmail">'PAGE 1'!$C$11</definedName>
    <definedName name="TELEPN_NR">'PAGE 1'!#REF!</definedName>
    <definedName name="TOT_DUE">'PAGE 1'!$J$39</definedName>
    <definedName name="TOT_PREM">'PAGE 1'!$J$34</definedName>
    <definedName name="TOT_PTAX">'PAGE 1'!#REF!</definedName>
    <definedName name="TOT_QUAR">'PAGE 1'!$J$38</definedName>
    <definedName name="TotTXDue">'PAGE 1'!$J$37</definedName>
    <definedName name="WC_PREM">'PAGE 1'!$J$33</definedName>
    <definedName name="ZIP_2">'PAGE 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3" l="1"/>
  <c r="J37" i="3"/>
  <c r="J39" i="3" s="1"/>
  <c r="I40" i="3" s="1"/>
  <c r="G48" i="11"/>
  <c r="L47" i="11"/>
  <c r="J47" i="11"/>
  <c r="J43" i="11"/>
  <c r="L39" i="11"/>
  <c r="L38" i="11"/>
  <c r="L37" i="11"/>
  <c r="L41" i="11" s="1"/>
  <c r="L43" i="11" s="1"/>
  <c r="L48" i="11" s="1"/>
  <c r="G33" i="11"/>
  <c r="L32" i="11"/>
  <c r="J32" i="11"/>
  <c r="J28" i="11"/>
  <c r="L24" i="11"/>
  <c r="L23" i="11"/>
  <c r="L22" i="11"/>
  <c r="L26" i="11"/>
  <c r="L28" i="11"/>
  <c r="L33" i="11" s="1"/>
  <c r="G18" i="11"/>
  <c r="L17" i="11"/>
  <c r="J17" i="11"/>
  <c r="J13" i="11"/>
  <c r="L9" i="11"/>
  <c r="L11" i="11" s="1"/>
  <c r="L13" i="11" s="1"/>
  <c r="L18" i="11" s="1"/>
  <c r="L8" i="11"/>
  <c r="L7" i="11"/>
  <c r="K34" i="3"/>
  <c r="K33" i="3"/>
  <c r="K35" i="3" s="1"/>
  <c r="K37" i="3" s="1"/>
  <c r="K30" i="3"/>
  <c r="K38" i="3"/>
  <c r="K36" i="3"/>
  <c r="K23" i="3"/>
  <c r="K39" i="3"/>
</calcChain>
</file>

<file path=xl/sharedStrings.xml><?xml version="1.0" encoding="utf-8"?>
<sst xmlns="http://schemas.openxmlformats.org/spreadsheetml/2006/main" count="229" uniqueCount="150">
  <si>
    <t>Life Premiums</t>
  </si>
  <si>
    <t>Property, Casualty, Surety &amp; Title Premiums</t>
  </si>
  <si>
    <t xml:space="preserve">Enter all Excess Workers’ Compensation and Employers’ Liability Premiums written.  </t>
  </si>
  <si>
    <t>TAX DEPARTMENT MAILING ADDRESS AND COMPANY INFORMATION</t>
  </si>
  <si>
    <t xml:space="preserve">STATE OF DELAWARE DEPARTMENT OF INSURANCE  </t>
  </si>
  <si>
    <t xml:space="preserve">ANNUAL CAPTIVE TAX AND FEES REPORT   </t>
  </si>
  <si>
    <t>1.</t>
  </si>
  <si>
    <t>2.</t>
  </si>
  <si>
    <t>3.</t>
  </si>
  <si>
    <t>5.</t>
  </si>
  <si>
    <t>6.</t>
  </si>
  <si>
    <t>8.</t>
  </si>
  <si>
    <t xml:space="preserve"> Enter as a negative amount </t>
  </si>
  <si>
    <t>9.</t>
  </si>
  <si>
    <t>10.</t>
  </si>
  <si>
    <t xml:space="preserve">   Submit payment for this amount</t>
  </si>
  <si>
    <t xml:space="preserve">REFUND  </t>
  </si>
  <si>
    <r>
      <rPr>
        <b/>
        <sz val="8"/>
        <color indexed="8"/>
        <rFont val="Cambria"/>
        <family val="1"/>
      </rPr>
      <t xml:space="preserve">IMPORTANT: </t>
    </r>
    <r>
      <rPr>
        <sz val="8"/>
        <color indexed="8"/>
        <rFont val="Cambria"/>
        <family val="2"/>
      </rPr>
      <t>A Refund Check will be sent from the State. 
DO NOT apply this amount to future quarterly tax liability.</t>
    </r>
  </si>
  <si>
    <t>4</t>
  </si>
  <si>
    <t>AFFIDAVIT</t>
  </si>
  <si>
    <t>Sworn to (or affirmed) and subscribed before me the day and year aforesaid.</t>
  </si>
  <si>
    <t>Notary Public Signature</t>
  </si>
  <si>
    <t>Date Commission Expires</t>
  </si>
  <si>
    <t>Notary Seal</t>
  </si>
  <si>
    <t>Accident and Health Premiums</t>
  </si>
  <si>
    <t>Excess Workers' Compensation &amp; Employers' Liability Premiums</t>
  </si>
  <si>
    <t>TOTAL -- All Gross Direct Taxable Premiums (Sum Lines 1-4)</t>
  </si>
  <si>
    <t>Premiums Written</t>
  </si>
  <si>
    <t>Net Taxable Premiums</t>
  </si>
  <si>
    <t>Direct Premium Tax Rate (2/10 of 1% per § 6914)</t>
  </si>
  <si>
    <t>GROSS DIRECT PREMIUM TAX</t>
  </si>
  <si>
    <t xml:space="preserve">7. </t>
  </si>
  <si>
    <t>TOTAL -- Direct Premium Tax</t>
  </si>
  <si>
    <t>TOTAL -- Assumed Reinsurance Premiums</t>
  </si>
  <si>
    <t>Reinsurance Premium Tax Rate (1/10 of 1% per § 6914)</t>
  </si>
  <si>
    <t>TOTAL -- Assumed Reinsurance Premium Tax</t>
  </si>
  <si>
    <t>11.</t>
  </si>
  <si>
    <t>NET AMOUNT DUE</t>
  </si>
  <si>
    <t xml:space="preserve">.002  </t>
  </si>
  <si>
    <t xml:space="preserve">.001  </t>
  </si>
  <si>
    <t xml:space="preserve">All statutory references are to Title 18, Chapter 69 and may be viewed at http://delcode.delaware.gov/index.shtml.  For calculation purposes, when entering amounts in tax form, enter any credits, negative premium, or subtracted amounts, etc. as a NEGATIVE NUMBER. Tax amounts may not be less than zero. If "0", or less than "0", enter "0". </t>
  </si>
  <si>
    <t>COMPANY INFORMATION AND MAILING ADDRESS</t>
  </si>
  <si>
    <t>Line 4</t>
  </si>
  <si>
    <t>Line 5</t>
  </si>
  <si>
    <t>Line 6</t>
  </si>
  <si>
    <t>Direct Premium Tax Rate: 2/10 of 1% per §6914</t>
  </si>
  <si>
    <t>Line 7</t>
  </si>
  <si>
    <t>Line 8</t>
  </si>
  <si>
    <t>Gross Direct Premiums Written: Enter all Direct premiums collected or contracted for during the calendar year on policies or contracts of insurance written.  Do not include annuities. Amounts listed must match Premiums Written exhibit in the annual financial statement.</t>
  </si>
  <si>
    <t>Line 9</t>
  </si>
  <si>
    <t>Reinsurance Premium Tax Rate: 1/10 of 1% per §6914</t>
  </si>
  <si>
    <t>Line 10</t>
  </si>
  <si>
    <t>Line 11</t>
  </si>
  <si>
    <t>Lines 
1, 2 &amp; 3</t>
  </si>
  <si>
    <t>Company Name:</t>
  </si>
  <si>
    <t>Tax Contact Name:</t>
  </si>
  <si>
    <t>Contact Email Address:</t>
  </si>
  <si>
    <t>Tax Address:</t>
  </si>
  <si>
    <t>City:</t>
  </si>
  <si>
    <t>State:</t>
  </si>
  <si>
    <t>Zip + 4:</t>
  </si>
  <si>
    <t>Captive FEIN:</t>
  </si>
  <si>
    <r>
      <t xml:space="preserve">TOTAL PREMIUM TAX AMOUNT </t>
    </r>
    <r>
      <rPr>
        <sz val="9"/>
        <color indexed="8"/>
        <rFont val="Cambria"/>
        <family val="1"/>
      </rPr>
      <t>(Sum Line 7 plus Line 10)</t>
    </r>
  </si>
  <si>
    <t>GENERAL INSTRUCTIONS</t>
  </si>
  <si>
    <t>DE Captive COA #:</t>
  </si>
  <si>
    <r>
      <t xml:space="preserve">LESS: Unabsorbed Premium
</t>
    </r>
    <r>
      <rPr>
        <b/>
        <sz val="6"/>
        <color indexed="8"/>
        <rFont val="Cambria"/>
        <family val="1"/>
      </rPr>
      <t>(enter as a negative amount)</t>
    </r>
  </si>
  <si>
    <t xml:space="preserve">Company Officer or Captive Manager Signature </t>
  </si>
  <si>
    <t xml:space="preserve">The Premium Tax and Fees Report shall be verified by the oath or affirmation of the President, Secretary, Authorized Captive Manager or other responsible officer of the insurer, and duly administered by a person authorized to administer oaths. </t>
  </si>
  <si>
    <t>Required</t>
  </si>
  <si>
    <t>the subscriber, personally appeared ___________________________________________________  , whose title is  ___________________________________________________ , of the 
above named Insurer, who being duly sworn (or affirmed) deposes and says that the report and all attached schedules are true, correct, and complete.</t>
  </si>
  <si>
    <t>Printed Name of Company Officer or Captive Manager</t>
  </si>
  <si>
    <t>IMPORTANT:  All companies must attach a copy of the Income Statement,  Premium Schedule, and Reinsurance Schedule to the tax report.  NAIC registered companies must attach State Page and Schedule T.  
Tax filings received without these attachments will be deemed incomplete 
and may subject the company to administrative penalties.</t>
  </si>
  <si>
    <t xml:space="preserve">Reinsurance Assumed:  Enter all assumed reinsurance premiums collected or contracted for during the calendar year, including reinsurance premiums assumed from any member Series Captive, on policies or contracts of insurance written.  Do not include direct premiums or assets received in exchange for the assumption of loss reserves and other liabilities of another insurer under common ownership and control if such transaction is part of a plan to discontinue the operations of such other insurer and if the intent of the parties to such transaction is to renew or maintain such business. </t>
  </si>
  <si>
    <t>SPONSORED CAPTIVE INSURERS AND PROTECTED CELLS</t>
  </si>
  <si>
    <t>IMPORTANT:  A copy of the Income Statement,  Premium Schedule, and Reinsurance Schedule for the sponsored captive and each protected cell must be attached to the tax report.  NAIC registered companies must attach State Page and Schedule T.  Tax filings received without these attachments will be deemed incomplete and may subject the company to administrative penalties.</t>
  </si>
  <si>
    <t>Enter Number of Protected Cells affiliated with this Sponsored Captive Company:</t>
  </si>
  <si>
    <t>REPORTED PREMIUM</t>
  </si>
  <si>
    <t>Combined from all Protected Cells</t>
  </si>
  <si>
    <t>Taxable Premiums</t>
  </si>
  <si>
    <t>4.</t>
  </si>
  <si>
    <t>TAXES AND FEES</t>
  </si>
  <si>
    <t>Sponsored Captive Name:</t>
  </si>
  <si>
    <t>PROTECTED CELL PREMIUM TAX REPORT</t>
  </si>
  <si>
    <t>Protected Cell Name:</t>
  </si>
  <si>
    <t>ASSUMED REINSURANCE PREMIUM TAX</t>
  </si>
  <si>
    <t>ATTACH PAGE 2 TO THIS PAGE BEFORE SENDING</t>
  </si>
  <si>
    <t xml:space="preserve">  WF C-1</t>
  </si>
  <si>
    <t xml:space="preserve">   WF C-2</t>
  </si>
  <si>
    <t>All premium and tax information reported on WF C-1 (Page 1) is taken from WF C-2 (Page 2), the Protected Cell Premium Tax Report.  Sum the amounts listed on each line of WF C-2 for all Protected Cells affiliated with the reporting Sponsored Captive Company. Enter the summed totals on Lines 1 through 5.</t>
  </si>
  <si>
    <t>Page  1</t>
  </si>
  <si>
    <t>WF C-1</t>
  </si>
  <si>
    <t>INSTRUCTIONS</t>
  </si>
  <si>
    <t>Line 1</t>
  </si>
  <si>
    <t>Enter Number of Protected Cells affiliated with this Sponsored Captive Company as indicated</t>
  </si>
  <si>
    <t>Enter the total amount of assumed reinsurance premiums as calculated by adding the amounts listed on Line 8 of WF C-2 for all affiliated Protected Cells.</t>
  </si>
  <si>
    <t>Line 2</t>
  </si>
  <si>
    <t>Line 3</t>
  </si>
  <si>
    <t xml:space="preserve">Enter the total amount of premium tax on assumed reinsurance premiums as calculated by adding the amounts listed on Line 10 of WF C-2 for all affiliated Protected Cells. </t>
  </si>
  <si>
    <r>
      <t>TOTAL TAX AND FEES AMOUNT:</t>
    </r>
    <r>
      <rPr>
        <sz val="10"/>
        <rFont val="Cambria"/>
        <family val="1"/>
      </rPr>
      <t xml:space="preserve"> Sum Line 5 plus Line 6</t>
    </r>
  </si>
  <si>
    <t>Enter as a negative amount.</t>
  </si>
  <si>
    <r>
      <t xml:space="preserve">TOTAL AMOUNT DUE: Sum Lines 7 and 8. Submit payment for this amount. Make checks payable to </t>
    </r>
    <r>
      <rPr>
        <i/>
        <sz val="10"/>
        <rFont val="Cambria"/>
        <family val="1"/>
      </rPr>
      <t>Delaware Insurance Department.</t>
    </r>
  </si>
  <si>
    <t>Page  2</t>
  </si>
  <si>
    <t>WF C-2</t>
  </si>
  <si>
    <t xml:space="preserve">PROTECTED CELL PREMIUM TAX REPORT </t>
  </si>
  <si>
    <t>TOTAL DIRECT WRITTEN PREMIUM:  Sum Lines 1 through 4.</t>
  </si>
  <si>
    <t xml:space="preserve">ATTACH TO PAGE 1  </t>
  </si>
  <si>
    <t>SPONSORED AND PROTECTED CELL CAPTIVE INSURANCE COMPANY INSTRUCTIONS</t>
  </si>
  <si>
    <t xml:space="preserve">Enter the total amount of premium tax on gross direct premiums written as calculated by adding the amounts listed on Line 7 of WF C-2 for all affiliated Protected Cells. </t>
  </si>
  <si>
    <r>
      <t xml:space="preserve">TOTAL DIRECT WRITTEN PREMIUM TAX:  </t>
    </r>
    <r>
      <rPr>
        <sz val="10"/>
        <rFont val="Cambria"/>
        <family val="1"/>
      </rPr>
      <t>Multiply Line 5 by 0.002.  Maximum tax $200,000.00</t>
    </r>
  </si>
  <si>
    <r>
      <t>TOTAL ASSUMED REINSURANCE PREMIUM TAX:</t>
    </r>
    <r>
      <rPr>
        <sz val="10"/>
        <rFont val="Cambria"/>
        <family val="1"/>
      </rPr>
      <t xml:space="preserve"> Multiply Line 8 by 0.001. Maximum tax $110,000.00</t>
    </r>
  </si>
  <si>
    <t>TOTAL – All Taxes and Fees for Sponsored Captive and all Protected Cells</t>
  </si>
  <si>
    <r>
      <rPr>
        <sz val="10"/>
        <rFont val="Cambria"/>
        <family val="1"/>
      </rPr>
      <t>TOTAL PREMIUM TAX AMOUNT (Sum Line 7 plus Line 10) Minimum tax $5,000.00, Maximum aggregate tax $200,000.00</t>
    </r>
    <r>
      <rPr>
        <b/>
        <sz val="10"/>
        <rFont val="Cambria"/>
        <family val="1"/>
      </rPr>
      <t xml:space="preserve">
Important: </t>
    </r>
    <r>
      <rPr>
        <sz val="10"/>
        <rFont val="Cambria"/>
        <family val="1"/>
      </rPr>
      <t>Each protected cell must pay at least the minimum tax even if no premium was written or if the company was only licensed for a part of the calendar year.</t>
    </r>
  </si>
  <si>
    <r>
      <t xml:space="preserve">Make checks payable to: </t>
    </r>
    <r>
      <rPr>
        <b/>
        <i/>
        <sz val="11"/>
        <color indexed="10"/>
        <rFont val="Cambria"/>
        <family val="1"/>
      </rPr>
      <t>Delaware Insurance Department</t>
    </r>
  </si>
  <si>
    <t>DO NOT RETURN THIS INSTRUCTIONS PAGE</t>
  </si>
  <si>
    <t>SUBMISSION INSTRUCTIONS -- Mail both pages of this form to the Delaware Insurance Department at the address listed</t>
  </si>
  <si>
    <r>
      <rPr>
        <sz val="12"/>
        <color indexed="8"/>
        <rFont val="Cambria"/>
        <family val="1"/>
      </rPr>
      <t xml:space="preserve">Mail form (Pages 1 &amp; 2) with payment and required attachments to: </t>
    </r>
    <r>
      <rPr>
        <b/>
        <sz val="12"/>
        <color indexed="8"/>
        <rFont val="Cambria"/>
        <family val="1"/>
      </rPr>
      <t xml:space="preserve">
</t>
    </r>
    <r>
      <rPr>
        <b/>
        <sz val="11"/>
        <color indexed="8"/>
        <rFont val="Cambria"/>
        <family val="1"/>
      </rPr>
      <t>Delaware Insurance Department
Captive Tax Section 
1351 West North Street, Suite 101 
Dover, DE 19904</t>
    </r>
  </si>
  <si>
    <t>STATE of _________________, COUNTY of _________________________________, on this _____________________ day of ________________________________ 20_______, before me,</t>
  </si>
  <si>
    <r>
      <t>Annual Fee (</t>
    </r>
    <r>
      <rPr>
        <b/>
        <sz val="10"/>
        <color indexed="8"/>
        <rFont val="Cambria"/>
        <family val="1"/>
      </rPr>
      <t>$400.00</t>
    </r>
    <r>
      <rPr>
        <sz val="10"/>
        <color indexed="8"/>
        <rFont val="Cambria"/>
        <family val="2"/>
      </rPr>
      <t xml:space="preserve"> for Sponsored Captive company per § 6903(d))</t>
    </r>
  </si>
  <si>
    <t>7</t>
  </si>
  <si>
    <t>8</t>
  </si>
  <si>
    <t>9</t>
  </si>
  <si>
    <t>10</t>
  </si>
  <si>
    <t>Enter Breakdown of the above amounts in the below Categories</t>
  </si>
  <si>
    <t xml:space="preserve">Enter the total amount of gross direct premiums written as calculated by adding the amounts listed on Line 5 of WF C-2 for all affiliated Protected Cells. Provide the Breakdown below  of the amounts into the different categories (Life; Acident &amp; Health; Property, Casualty, Surety &amp; Title; and Excess wrokers Compensation &amp; Employers Liabiility Premiums) as indicated. </t>
  </si>
  <si>
    <t>0</t>
  </si>
  <si>
    <t>Direct any questions to:
DOI_CaptiveTax@delaware.gov</t>
  </si>
  <si>
    <t>Add Certificate of Authority Annual Fee for Sponsored Captive Company only (not the protective cell): $400.00 per § 6903 (d)</t>
  </si>
  <si>
    <r>
      <t xml:space="preserve">Complete all Company Information. Please note that the FEIN and DE Captive Certificate of Authority Number (COA) fields </t>
    </r>
    <r>
      <rPr>
        <b/>
        <sz val="10"/>
        <rFont val="Cambria"/>
        <family val="1"/>
      </rPr>
      <t>are required fields</t>
    </r>
    <r>
      <rPr>
        <sz val="10"/>
        <rFont val="Cambria"/>
        <family val="1"/>
      </rPr>
      <t>. List the address and contact person to whom annual tax and/or fees information or questions should be directed. Indicate if the company qualifies as a Dormant Captive Insurer per 18 Del. C. §6902 (17)  or  a non-risk Baring administrative Core per  § 17-218(b), § 18-215(b) of Title 6, § 3804(a) of Title 12 by  select  the Yes or No from the dropdown box.  This selection will determine the formation of the entity's</t>
    </r>
    <r>
      <rPr>
        <sz val="10"/>
        <rFont val="Cambria"/>
        <family val="1"/>
      </rPr>
      <t xml:space="preserve"> formular for filing</t>
    </r>
  </si>
  <si>
    <t xml:space="preserve">Is This a Dormant or non-risk baring Administrative Core: </t>
  </si>
  <si>
    <r>
      <t>TOTAL PREMIUM TAX AMOUNT (</t>
    </r>
    <r>
      <rPr>
        <b/>
        <sz val="10"/>
        <color indexed="10"/>
        <rFont val="Cambria"/>
        <family val="1"/>
      </rPr>
      <t>Sum of Line 11 for all Cells Listed on Page 2</t>
    </r>
    <r>
      <rPr>
        <sz val="10"/>
        <color indexed="8"/>
        <rFont val="Cambria"/>
        <family val="2"/>
      </rPr>
      <t>)</t>
    </r>
  </si>
  <si>
    <r>
      <t>TOTAL Direct Premium Tax (</t>
    </r>
    <r>
      <rPr>
        <b/>
        <sz val="10"/>
        <color indexed="10"/>
        <rFont val="Cambria"/>
        <family val="1"/>
      </rPr>
      <t>Sum of Line 7 for all cells listed on Page 2</t>
    </r>
    <r>
      <rPr>
        <sz val="10"/>
        <color indexed="8"/>
        <rFont val="Cambria"/>
        <family val="2"/>
      </rPr>
      <t>)</t>
    </r>
  </si>
  <si>
    <r>
      <t xml:space="preserve">TOTAL Assumed Reinsurance Premium Tax </t>
    </r>
    <r>
      <rPr>
        <b/>
        <sz val="10"/>
        <color indexed="10"/>
        <rFont val="Cambria"/>
        <family val="1"/>
      </rPr>
      <t>(Sum of Line 10 for all cells listed on Page 2)</t>
    </r>
  </si>
  <si>
    <t>No</t>
  </si>
  <si>
    <r>
      <t>TOTAL All Gross Direct Taxable Premiums (</t>
    </r>
    <r>
      <rPr>
        <b/>
        <sz val="10"/>
        <color indexed="10"/>
        <rFont val="Cambria"/>
        <family val="1"/>
      </rPr>
      <t>Sum of Line 5 for all cells listed on Page 2</t>
    </r>
    <r>
      <rPr>
        <sz val="10"/>
        <color indexed="8"/>
        <rFont val="Cambria"/>
        <family val="2"/>
      </rPr>
      <t>)</t>
    </r>
  </si>
  <si>
    <r>
      <t>TOTAL Assumed Reinsurance Premiums (</t>
    </r>
    <r>
      <rPr>
        <b/>
        <sz val="10"/>
        <color indexed="10"/>
        <rFont val="Cambria"/>
        <family val="1"/>
      </rPr>
      <t>Sum of Line 8 for all cells listed on Page 2</t>
    </r>
    <r>
      <rPr>
        <sz val="10"/>
        <color indexed="8"/>
        <rFont val="Cambria"/>
        <family val="2"/>
      </rPr>
      <t>)</t>
    </r>
  </si>
  <si>
    <r>
      <t>Excess Workers' Compensation &amp; Employers' Liability Premiums (</t>
    </r>
    <r>
      <rPr>
        <b/>
        <i/>
        <sz val="9"/>
        <color indexed="8"/>
        <rFont val="Cambria"/>
        <family val="1"/>
      </rPr>
      <t>Sums of Line 4 for all Cells on Page 2</t>
    </r>
    <r>
      <rPr>
        <sz val="10"/>
        <color indexed="8"/>
        <rFont val="Cambria"/>
        <family val="2"/>
      </rPr>
      <t>)</t>
    </r>
  </si>
  <si>
    <r>
      <t>Life Premiums (</t>
    </r>
    <r>
      <rPr>
        <b/>
        <i/>
        <sz val="10"/>
        <color indexed="8"/>
        <rFont val="Cambria"/>
        <family val="1"/>
      </rPr>
      <t>Sums of Line 1 for all Cells on Page 2</t>
    </r>
    <r>
      <rPr>
        <sz val="10"/>
        <color indexed="8"/>
        <rFont val="Cambria"/>
        <family val="2"/>
      </rPr>
      <t>)</t>
    </r>
  </si>
  <si>
    <r>
      <t>Accident and Health Premiums (</t>
    </r>
    <r>
      <rPr>
        <b/>
        <i/>
        <sz val="10"/>
        <color indexed="8"/>
        <rFont val="Cambria"/>
        <family val="1"/>
      </rPr>
      <t>Sums of Line 2 for all Cells on Page 2</t>
    </r>
    <r>
      <rPr>
        <sz val="10"/>
        <color indexed="8"/>
        <rFont val="Cambria"/>
        <family val="2"/>
      </rPr>
      <t>)</t>
    </r>
  </si>
  <si>
    <r>
      <t>Property, Casualty, Surety &amp; Title Premiums (</t>
    </r>
    <r>
      <rPr>
        <b/>
        <i/>
        <sz val="10"/>
        <color indexed="8"/>
        <rFont val="Cambria"/>
        <family val="1"/>
      </rPr>
      <t>Sums of Line 3 for all Cells on Page 2</t>
    </r>
    <r>
      <rPr>
        <sz val="10"/>
        <color indexed="8"/>
        <rFont val="Cambria"/>
        <family val="2"/>
      </rPr>
      <t>)</t>
    </r>
  </si>
  <si>
    <t>Same as J22---&gt;</t>
  </si>
  <si>
    <t>FOR THE CALENDAR YEAR 2024, DUE APRIL 15, 2025</t>
  </si>
  <si>
    <r>
      <t>LESS: Amount Prepaid during</t>
    </r>
    <r>
      <rPr>
        <sz val="10"/>
        <color indexed="10"/>
        <rFont val="Cambria"/>
        <family val="1"/>
      </rPr>
      <t xml:space="preserve"> 2024</t>
    </r>
  </si>
  <si>
    <r>
      <t>DO NOT EMAIL THIS REPORT AS DONE IN THE PAST. Complete and print the WF C-1 tax form. Obtain signature from responsible company officer or captive manager. Notarization of the report is required. Mail the completed report, with payment and required attachments to Delaware Insurance Department, Captive Tax Section, 1351 West North St., Suite 101, Dover, DE 19904. Annual Premium Tax and Fees reports and payments must be received on or before</t>
    </r>
    <r>
      <rPr>
        <sz val="10"/>
        <color rgb="FFFF0000"/>
        <rFont val="Cambria"/>
        <family val="1"/>
      </rPr>
      <t xml:space="preserve"> </t>
    </r>
    <r>
      <rPr>
        <u val="double"/>
        <sz val="10"/>
        <color rgb="FFFF0000"/>
        <rFont val="Cambria"/>
        <family val="1"/>
      </rPr>
      <t>April 15, 2025</t>
    </r>
    <r>
      <rPr>
        <u val="double"/>
        <sz val="10"/>
        <rFont val="Cambria"/>
        <family val="1"/>
      </rPr>
      <t>,</t>
    </r>
    <r>
      <rPr>
        <sz val="10"/>
        <rFont val="Cambria"/>
        <family val="1"/>
      </rPr>
      <t xml:space="preserve"> to avoid administrative penalties. </t>
    </r>
  </si>
  <si>
    <r>
      <t xml:space="preserve">PREMIUM TAX AND FEES SUMMARY FOR CALENDAR </t>
    </r>
    <r>
      <rPr>
        <b/>
        <sz val="10"/>
        <color rgb="FFFF0000"/>
        <rFont val="Cambria"/>
        <family val="1"/>
        <scheme val="major"/>
      </rPr>
      <t xml:space="preserve">YEAR </t>
    </r>
    <r>
      <rPr>
        <b/>
        <u val="double"/>
        <sz val="10"/>
        <color rgb="FFFF0000"/>
        <rFont val="Cambria"/>
        <family val="1"/>
      </rPr>
      <t>2024</t>
    </r>
  </si>
  <si>
    <r>
      <t xml:space="preserve">LESS: Total premium tax prepayments made during </t>
    </r>
    <r>
      <rPr>
        <u val="double"/>
        <sz val="10"/>
        <color rgb="FFFF0000"/>
        <rFont val="Cambria"/>
        <family val="1"/>
      </rPr>
      <t>2024</t>
    </r>
    <r>
      <rPr>
        <u val="double"/>
        <sz val="10"/>
        <rFont val="Cambria"/>
        <family val="1"/>
      </rPr>
      <t xml:space="preserve">. </t>
    </r>
  </si>
  <si>
    <r>
      <t>REFUND: If the amount on Line 9 is less than zero, enter the amount on Line 10. If the company overpaid during</t>
    </r>
    <r>
      <rPr>
        <u val="double"/>
        <sz val="10"/>
        <color rgb="FFFF0000"/>
        <rFont val="Cambria"/>
        <family val="1"/>
      </rPr>
      <t xml:space="preserve"> 2024</t>
    </r>
    <r>
      <rPr>
        <sz val="10"/>
        <color rgb="FFFF0000"/>
        <rFont val="Cambria"/>
        <family val="1"/>
      </rPr>
      <t>,</t>
    </r>
    <r>
      <rPr>
        <sz val="10"/>
        <rFont val="Cambria"/>
        <family val="1"/>
      </rPr>
      <t xml:space="preserve"> a refund check will be issued to the company. Do not apply this amount to future tax liability.</t>
    </r>
  </si>
  <si>
    <t>Complete one section of this form for each Protected Cell that is affiliated with the reporting Sponsored Captive Company. Ensure the name and DE Captive COA# is listed at the top of each protected Cell data.  After completing each section, sum the Gross Direct Taxable Premium on Line 5 for all  protected cells and enter the total amount on Line 1 of Page 1. In addition, provide the breakdown of the total  sum by category Direct premium tax  (Life; Acident &amp; Health; Property, Casualty, Surety &amp; Title; and Excess wrokers Compensation &amp; Employers Liabiility Premiums) in the section below the total on Page 1.    Sum the Assumed Reinsurance Premium on Line 8 for all protected cells and enter the total on Line 2 of Page 1. Follow the same procedure and sum the Total Direct Premium Tax,  Total Assumed Reinsurance tax and Total Premium Tax amount  from all protected cells and enter the totals on Lines 3, 4 and 5 on Page1 accordingly. Print this page and attach to Page 1. Use additional pages as needed. NOTE: A copy of the Income Statement,  Premium Schedule, and Reinsurance Schedule for each protected cell must also be attached to the tax report.</t>
  </si>
  <si>
    <r>
      <t xml:space="preserve">       COMBINED PREMIUM TAX AND FEES SUMMARY FOR CALENDAR </t>
    </r>
    <r>
      <rPr>
        <b/>
        <u val="double"/>
        <sz val="10"/>
        <color rgb="FFFF0000"/>
        <rFont val="Cambria"/>
        <family val="1"/>
      </rPr>
      <t>YEAR 2024</t>
    </r>
  </si>
  <si>
    <t>COMBINED PREMIUM TAX AND FEES SUMMARY FOR CALENDAR YEAR 2024</t>
  </si>
  <si>
    <t xml:space="preserve">TOTAL PREMIUM TAX AMOUNT: Enter the total amount of premium tax amounts listed on Line 11 of WF C-2 for all affiliated Protected Cells.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</si>
</sst>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1" x14ac:knownFonts="1">
    <font>
      <sz val="10"/>
      <name val="Calibri"/>
    </font>
    <font>
      <sz val="8"/>
      <name val="Cambria"/>
      <family val="1"/>
    </font>
    <font>
      <b/>
      <sz val="10"/>
      <color indexed="8"/>
      <name val="Cambria"/>
      <family val="1"/>
    </font>
    <font>
      <sz val="10"/>
      <color indexed="8"/>
      <name val="Cambria"/>
      <family val="2"/>
    </font>
    <font>
      <b/>
      <sz val="8"/>
      <color indexed="8"/>
      <name val="Cambria"/>
      <family val="1"/>
    </font>
    <font>
      <sz val="8"/>
      <color indexed="8"/>
      <name val="Cambria"/>
      <family val="2"/>
    </font>
    <font>
      <sz val="10"/>
      <name val="Cambria"/>
      <family val="1"/>
    </font>
    <font>
      <b/>
      <sz val="10"/>
      <name val="Cambria"/>
      <family val="1"/>
    </font>
    <font>
      <i/>
      <sz val="10"/>
      <name val="Cambria"/>
      <family val="1"/>
    </font>
    <font>
      <sz val="9"/>
      <color indexed="8"/>
      <name val="Cambria"/>
      <family val="1"/>
    </font>
    <font>
      <b/>
      <sz val="6"/>
      <color indexed="8"/>
      <name val="Cambria"/>
      <family val="1"/>
    </font>
    <font>
      <sz val="10"/>
      <name val="Calibri"/>
      <family val="2"/>
    </font>
    <font>
      <b/>
      <sz val="11"/>
      <color indexed="8"/>
      <name val="Cambria"/>
      <family val="1"/>
    </font>
    <font>
      <sz val="11"/>
      <color indexed="12"/>
      <name val="Cambria"/>
      <family val="1"/>
    </font>
    <font>
      <sz val="12"/>
      <name val="Calibri"/>
      <family val="2"/>
    </font>
    <font>
      <sz val="8"/>
      <name val="Calibri"/>
      <family val="2"/>
    </font>
    <font>
      <b/>
      <sz val="14"/>
      <color indexed="8"/>
      <name val="Cambria"/>
      <family val="1"/>
    </font>
    <font>
      <sz val="12"/>
      <color indexed="8"/>
      <name val="Cambria"/>
      <family val="1"/>
    </font>
    <font>
      <b/>
      <sz val="12"/>
      <color indexed="8"/>
      <name val="Cambria"/>
      <family val="1"/>
    </font>
    <font>
      <b/>
      <i/>
      <sz val="11"/>
      <color indexed="10"/>
      <name val="Cambria"/>
      <family val="1"/>
    </font>
    <font>
      <u val="double"/>
      <sz val="10"/>
      <name val="Cambria"/>
      <family val="1"/>
    </font>
    <font>
      <b/>
      <sz val="10"/>
      <color indexed="10"/>
      <name val="Cambria"/>
      <family val="1"/>
    </font>
    <font>
      <b/>
      <i/>
      <sz val="9"/>
      <color indexed="8"/>
      <name val="Cambria"/>
      <family val="1"/>
    </font>
    <font>
      <b/>
      <i/>
      <sz val="10"/>
      <color indexed="8"/>
      <name val="Cambria"/>
      <family val="1"/>
    </font>
    <font>
      <sz val="10"/>
      <color indexed="10"/>
      <name val="Cambria"/>
      <family val="1"/>
    </font>
    <font>
      <u/>
      <sz val="11"/>
      <color theme="10"/>
      <name val="Cambria"/>
      <family val="2"/>
    </font>
    <font>
      <sz val="11"/>
      <color theme="1"/>
      <name val="Cambria"/>
      <family val="2"/>
    </font>
    <font>
      <sz val="10"/>
      <name val="Cambria"/>
      <family val="1"/>
      <scheme val="major"/>
    </font>
    <font>
      <sz val="9"/>
      <name val="Cambria"/>
      <family val="1"/>
      <scheme val="major"/>
    </font>
    <font>
      <sz val="12"/>
      <name val="Cambria"/>
      <family val="1"/>
      <scheme val="major"/>
    </font>
    <font>
      <b/>
      <sz val="10"/>
      <name val="Cambria"/>
      <family val="1"/>
      <scheme val="major"/>
    </font>
    <font>
      <b/>
      <sz val="10"/>
      <color theme="1"/>
      <name val="Cambria"/>
      <family val="1"/>
    </font>
    <font>
      <sz val="10"/>
      <color theme="1"/>
      <name val="Cambria"/>
      <family val="1"/>
    </font>
    <font>
      <sz val="12"/>
      <color theme="1"/>
      <name val="Cambria"/>
      <family val="2"/>
    </font>
    <font>
      <b/>
      <sz val="12"/>
      <color theme="1"/>
      <name val="Cambria"/>
      <family val="1"/>
    </font>
    <font>
      <sz val="10"/>
      <color theme="1"/>
      <name val="Cambria"/>
      <family val="2"/>
    </font>
    <font>
      <sz val="8"/>
      <color theme="0" tint="-0.499984740745262"/>
      <name val="Cambria"/>
      <family val="2"/>
    </font>
    <font>
      <sz val="16"/>
      <color theme="1"/>
      <name val="Cambria"/>
      <family val="2"/>
    </font>
    <font>
      <sz val="14"/>
      <color theme="1"/>
      <name val="Cambria"/>
      <family val="2"/>
    </font>
    <font>
      <sz val="8"/>
      <color theme="1"/>
      <name val="Cambria"/>
      <family val="2"/>
    </font>
    <font>
      <u/>
      <sz val="8"/>
      <color theme="10"/>
      <name val="Cambria"/>
      <family val="2"/>
    </font>
    <font>
      <sz val="12"/>
      <color theme="0" tint="-0.499984740745262"/>
      <name val="Cambria"/>
      <family val="1"/>
    </font>
    <font>
      <sz val="12"/>
      <color theme="1"/>
      <name val="Cambria"/>
      <family val="1"/>
    </font>
    <font>
      <sz val="8"/>
      <color rgb="FFFF0000"/>
      <name val="Cambria"/>
      <family val="2"/>
    </font>
    <font>
      <b/>
      <sz val="11"/>
      <color theme="1"/>
      <name val="Cambria"/>
      <family val="1"/>
    </font>
    <font>
      <b/>
      <sz val="8"/>
      <color theme="1"/>
      <name val="Cambria"/>
      <family val="1"/>
    </font>
    <font>
      <b/>
      <sz val="9"/>
      <color theme="1"/>
      <name val="Cambria"/>
      <family val="1"/>
    </font>
    <font>
      <sz val="8"/>
      <color theme="1"/>
      <name val="Cambria"/>
      <family val="1"/>
    </font>
    <font>
      <sz val="12"/>
      <color theme="0" tint="-0.14999847407452621"/>
      <name val="Cambria"/>
      <family val="2"/>
    </font>
    <font>
      <b/>
      <sz val="12"/>
      <name val="Cambria"/>
      <family val="1"/>
      <scheme val="major"/>
    </font>
    <font>
      <b/>
      <sz val="18"/>
      <name val="Cambria"/>
      <family val="1"/>
      <scheme val="major"/>
    </font>
    <font>
      <b/>
      <sz val="14"/>
      <name val="Cambria"/>
      <family val="1"/>
      <scheme val="major"/>
    </font>
    <font>
      <b/>
      <sz val="11"/>
      <color rgb="FFFF0000"/>
      <name val="Cambria"/>
      <family val="1"/>
    </font>
    <font>
      <b/>
      <sz val="12"/>
      <color rgb="FFFF0000"/>
      <name val="Cambria"/>
      <family val="1"/>
    </font>
    <font>
      <b/>
      <sz val="14"/>
      <color theme="1"/>
      <name val="Cambria"/>
      <family val="1"/>
    </font>
    <font>
      <sz val="9"/>
      <color theme="1"/>
      <name val="Cambria"/>
      <family val="1"/>
    </font>
    <font>
      <b/>
      <i/>
      <sz val="12"/>
      <color theme="1"/>
      <name val="Cambria"/>
      <family val="1"/>
    </font>
    <font>
      <sz val="10"/>
      <color rgb="FFFF0000"/>
      <name val="Cambria"/>
      <family val="1"/>
    </font>
    <font>
      <u val="double"/>
      <sz val="10"/>
      <color rgb="FFFF0000"/>
      <name val="Cambria"/>
      <family val="1"/>
    </font>
    <font>
      <b/>
      <sz val="10"/>
      <color rgb="FFFF0000"/>
      <name val="Cambria"/>
      <family val="1"/>
      <scheme val="major"/>
    </font>
    <font>
      <b/>
      <u val="double"/>
      <sz val="10"/>
      <color rgb="FFFF0000"/>
      <name val="Cambria"/>
      <family val="1"/>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ck">
        <color rgb="FFFF0000"/>
      </left>
      <right style="thick">
        <color rgb="FFFF0000"/>
      </right>
      <top style="thick">
        <color rgb="FFFF0000"/>
      </top>
      <bottom style="thick">
        <color rgb="FFFF0000"/>
      </bottom>
      <diagonal/>
    </border>
    <border>
      <left style="medium">
        <color rgb="FFFF0000"/>
      </left>
      <right/>
      <top style="thin">
        <color indexed="64"/>
      </top>
      <bottom/>
      <diagonal/>
    </border>
    <border>
      <left style="medium">
        <color rgb="FFFF0000"/>
      </left>
      <right/>
      <top/>
      <bottom/>
      <diagonal/>
    </border>
    <border>
      <left/>
      <right style="thick">
        <color rgb="FFFF0000"/>
      </right>
      <top style="thin">
        <color indexed="64"/>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s>
  <cellStyleXfs count="6">
    <xf numFmtId="0" fontId="0" fillId="0" borderId="0"/>
    <xf numFmtId="43" fontId="11" fillId="0" borderId="0" applyFont="0" applyFill="0" applyBorder="0" applyAlignment="0" applyProtection="0"/>
    <xf numFmtId="44" fontId="11" fillId="0" borderId="0" applyFont="0" applyFill="0" applyBorder="0" applyAlignment="0" applyProtection="0"/>
    <xf numFmtId="0" fontId="25" fillId="0" borderId="0" applyNumberFormat="0" applyFill="0" applyBorder="0" applyAlignment="0" applyProtection="0"/>
    <xf numFmtId="0" fontId="26" fillId="0" borderId="0"/>
    <xf numFmtId="0" fontId="11" fillId="0" borderId="0"/>
  </cellStyleXfs>
  <cellXfs count="258">
    <xf numFmtId="0" fontId="0" fillId="0" borderId="0" xfId="0"/>
    <xf numFmtId="0" fontId="27" fillId="0" borderId="0" xfId="5" applyFont="1" applyAlignment="1" applyProtection="1">
      <alignment vertical="center" wrapText="1"/>
      <protection hidden="1"/>
    </xf>
    <xf numFmtId="0" fontId="28" fillId="0" borderId="0" xfId="5" applyFont="1" applyAlignment="1" applyProtection="1">
      <alignment vertical="center" wrapText="1"/>
      <protection hidden="1"/>
    </xf>
    <xf numFmtId="0" fontId="28" fillId="0" borderId="0" xfId="5" applyFont="1" applyAlignment="1" applyProtection="1">
      <alignment vertical="top" wrapText="1"/>
      <protection hidden="1"/>
    </xf>
    <xf numFmtId="0" fontId="27" fillId="0" borderId="0" xfId="5" applyFont="1" applyAlignment="1" applyProtection="1">
      <alignment vertical="center"/>
      <protection hidden="1"/>
    </xf>
    <xf numFmtId="0" fontId="27" fillId="0" borderId="0" xfId="5" applyFont="1" applyAlignment="1" applyProtection="1">
      <alignment vertical="top"/>
      <protection hidden="1"/>
    </xf>
    <xf numFmtId="0" fontId="29" fillId="0" borderId="0" xfId="5" applyFont="1" applyAlignment="1" applyProtection="1">
      <alignment vertical="center"/>
      <protection hidden="1"/>
    </xf>
    <xf numFmtId="0" fontId="30" fillId="0" borderId="0" xfId="5" applyFont="1" applyBorder="1" applyAlignment="1" applyProtection="1">
      <alignment vertical="center"/>
      <protection hidden="1"/>
    </xf>
    <xf numFmtId="0" fontId="30" fillId="0" borderId="0" xfId="5" applyFont="1" applyBorder="1" applyAlignment="1" applyProtection="1">
      <alignment vertical="center" wrapText="1"/>
      <protection hidden="1"/>
    </xf>
    <xf numFmtId="0" fontId="27" fillId="0" borderId="0" xfId="5" applyFont="1" applyAlignment="1" applyProtection="1">
      <alignment vertical="top" wrapText="1"/>
      <protection hidden="1"/>
    </xf>
    <xf numFmtId="0" fontId="30" fillId="0" borderId="0" xfId="5" applyFont="1" applyBorder="1" applyAlignment="1" applyProtection="1">
      <alignment horizontal="left" vertical="center"/>
      <protection hidden="1"/>
    </xf>
    <xf numFmtId="0" fontId="27" fillId="0" borderId="0" xfId="5" applyFont="1" applyBorder="1" applyAlignment="1" applyProtection="1">
      <alignment horizontal="left" vertical="center" wrapText="1"/>
      <protection hidden="1"/>
    </xf>
    <xf numFmtId="0" fontId="30" fillId="2" borderId="1" xfId="5" applyFont="1" applyFill="1" applyBorder="1" applyAlignment="1" applyProtection="1">
      <alignment horizontal="center" vertical="center" wrapText="1"/>
      <protection hidden="1"/>
    </xf>
    <xf numFmtId="0" fontId="30" fillId="2" borderId="2" xfId="5" applyFont="1" applyFill="1" applyBorder="1" applyAlignment="1" applyProtection="1">
      <alignment horizontal="left" vertical="center" wrapText="1"/>
      <protection hidden="1"/>
    </xf>
    <xf numFmtId="49" fontId="31" fillId="2" borderId="2" xfId="0" applyNumberFormat="1" applyFont="1" applyFill="1" applyBorder="1" applyAlignment="1" applyProtection="1">
      <alignment vertical="center"/>
      <protection hidden="1"/>
    </xf>
    <xf numFmtId="0" fontId="30" fillId="2" borderId="3" xfId="5" applyFont="1" applyFill="1" applyBorder="1" applyAlignment="1" applyProtection="1">
      <alignment horizontal="center" vertical="center" wrapText="1"/>
      <protection hidden="1"/>
    </xf>
    <xf numFmtId="49" fontId="32" fillId="0" borderId="0" xfId="0" applyNumberFormat="1" applyFont="1" applyFill="1" applyBorder="1" applyAlignment="1" applyProtection="1">
      <alignment horizontal="left"/>
      <protection hidden="1"/>
    </xf>
    <xf numFmtId="0" fontId="30" fillId="0" borderId="0" xfId="5" applyFont="1" applyFill="1" applyBorder="1" applyAlignment="1" applyProtection="1">
      <alignment horizontal="left" vertical="center" wrapText="1"/>
      <protection hidden="1"/>
    </xf>
    <xf numFmtId="49" fontId="31" fillId="0" borderId="0" xfId="0" applyNumberFormat="1" applyFont="1" applyFill="1" applyBorder="1" applyAlignment="1" applyProtection="1">
      <alignment vertical="center"/>
      <protection hidden="1"/>
    </xf>
    <xf numFmtId="0" fontId="27" fillId="0" borderId="0" xfId="5" applyFont="1" applyFill="1" applyAlignment="1" applyProtection="1">
      <alignment vertical="center" wrapText="1"/>
      <protection hidden="1"/>
    </xf>
    <xf numFmtId="49" fontId="31" fillId="0" borderId="0" xfId="0" applyNumberFormat="1" applyFont="1" applyFill="1" applyBorder="1" applyAlignment="1" applyProtection="1">
      <alignment horizontal="left"/>
      <protection hidden="1"/>
    </xf>
    <xf numFmtId="0" fontId="27" fillId="0" borderId="0" xfId="5" applyFont="1" applyAlignment="1" applyProtection="1">
      <alignment horizontal="center" vertical="top" wrapText="1"/>
      <protection hidden="1"/>
    </xf>
    <xf numFmtId="0" fontId="27" fillId="0" borderId="0" xfId="5" applyFont="1" applyAlignment="1" applyProtection="1">
      <alignment horizontal="center" vertical="top"/>
      <protection hidden="1"/>
    </xf>
    <xf numFmtId="0" fontId="27" fillId="0" borderId="0" xfId="5" applyFont="1" applyFill="1" applyAlignment="1" applyProtection="1">
      <alignment horizontal="center" vertical="top"/>
      <protection hidden="1"/>
    </xf>
    <xf numFmtId="0" fontId="27" fillId="0" borderId="0" xfId="5" applyFont="1" applyFill="1" applyAlignment="1" applyProtection="1">
      <alignment vertical="center"/>
      <protection hidden="1"/>
    </xf>
    <xf numFmtId="0" fontId="30" fillId="0" borderId="0" xfId="5" applyFont="1" applyFill="1" applyAlignment="1" applyProtection="1">
      <alignment horizontal="right" vertical="center"/>
      <protection hidden="1"/>
    </xf>
    <xf numFmtId="0" fontId="30" fillId="0" borderId="0" xfId="5" applyFont="1" applyAlignment="1" applyProtection="1">
      <alignment horizontal="center" vertical="top"/>
      <protection hidden="1"/>
    </xf>
    <xf numFmtId="49" fontId="33" fillId="0" borderId="26" xfId="0" applyNumberFormat="1" applyFont="1" applyFill="1" applyBorder="1" applyAlignment="1" applyProtection="1">
      <protection locked="0" hidden="1"/>
    </xf>
    <xf numFmtId="49" fontId="33" fillId="0" borderId="4" xfId="0" applyNumberFormat="1" applyFont="1" applyFill="1" applyBorder="1" applyAlignment="1" applyProtection="1">
      <alignment horizontal="center"/>
      <protection locked="0" hidden="1"/>
    </xf>
    <xf numFmtId="49" fontId="33" fillId="0" borderId="1" xfId="0" applyNumberFormat="1" applyFont="1" applyFill="1" applyBorder="1" applyAlignment="1" applyProtection="1">
      <protection locked="0" hidden="1"/>
    </xf>
    <xf numFmtId="49" fontId="33" fillId="0" borderId="3" xfId="0" applyNumberFormat="1" applyFont="1" applyFill="1" applyBorder="1" applyAlignment="1" applyProtection="1">
      <protection locked="0" hidden="1"/>
    </xf>
    <xf numFmtId="49" fontId="34" fillId="0" borderId="5" xfId="0" applyNumberFormat="1" applyFont="1" applyFill="1" applyBorder="1" applyAlignment="1" applyProtection="1">
      <alignment horizontal="left"/>
      <protection locked="0" hidden="1"/>
    </xf>
    <xf numFmtId="40" fontId="33" fillId="0" borderId="6" xfId="0" applyNumberFormat="1" applyFont="1" applyFill="1" applyBorder="1" applyProtection="1">
      <protection locked="0" hidden="1"/>
    </xf>
    <xf numFmtId="4" fontId="35" fillId="0" borderId="6" xfId="2" applyNumberFormat="1" applyFont="1" applyBorder="1" applyAlignment="1" applyProtection="1">
      <alignment horizontal="right"/>
      <protection locked="0" hidden="1"/>
    </xf>
    <xf numFmtId="40" fontId="33" fillId="0" borderId="4" xfId="0" applyNumberFormat="1" applyFont="1" applyFill="1" applyBorder="1" applyProtection="1">
      <protection locked="0" hidden="1"/>
    </xf>
    <xf numFmtId="40" fontId="33" fillId="0" borderId="6" xfId="0" applyNumberFormat="1" applyFont="1" applyFill="1" applyBorder="1" applyAlignment="1" applyProtection="1">
      <alignment horizontal="right"/>
      <protection locked="0" hidden="1"/>
    </xf>
    <xf numFmtId="49" fontId="35" fillId="0" borderId="0" xfId="0" applyNumberFormat="1" applyFont="1" applyProtection="1">
      <protection hidden="1"/>
    </xf>
    <xf numFmtId="0" fontId="35" fillId="0" borderId="0" xfId="0" applyFont="1" applyProtection="1">
      <protection hidden="1"/>
    </xf>
    <xf numFmtId="0" fontId="33" fillId="0" borderId="0" xfId="0" applyFont="1" applyProtection="1">
      <protection hidden="1"/>
    </xf>
    <xf numFmtId="39" fontId="36" fillId="0" borderId="0" xfId="0" applyNumberFormat="1" applyFont="1" applyProtection="1">
      <protection hidden="1"/>
    </xf>
    <xf numFmtId="0" fontId="37" fillId="0" borderId="0" xfId="0" applyFont="1" applyProtection="1">
      <protection hidden="1"/>
    </xf>
    <xf numFmtId="0" fontId="33" fillId="0" borderId="0" xfId="0" applyFont="1" applyBorder="1" applyAlignment="1" applyProtection="1">
      <protection hidden="1"/>
    </xf>
    <xf numFmtId="0" fontId="38" fillId="0" borderId="0" xfId="0" applyFont="1" applyProtection="1">
      <protection hidden="1"/>
    </xf>
    <xf numFmtId="0" fontId="25" fillId="0" borderId="0" xfId="3" applyBorder="1" applyAlignment="1" applyProtection="1">
      <protection hidden="1"/>
    </xf>
    <xf numFmtId="49" fontId="39" fillId="0" borderId="0" xfId="0" applyNumberFormat="1" applyFont="1" applyAlignment="1" applyProtection="1">
      <alignment vertical="top"/>
      <protection hidden="1"/>
    </xf>
    <xf numFmtId="0" fontId="39" fillId="0" borderId="0" xfId="0" applyFont="1" applyProtection="1">
      <protection hidden="1"/>
    </xf>
    <xf numFmtId="0" fontId="40" fillId="0" borderId="0" xfId="3" applyFont="1" applyBorder="1" applyAlignment="1" applyProtection="1">
      <protection hidden="1"/>
    </xf>
    <xf numFmtId="39" fontId="41" fillId="0" borderId="0" xfId="0" applyNumberFormat="1" applyFont="1" applyProtection="1">
      <protection hidden="1"/>
    </xf>
    <xf numFmtId="0" fontId="42" fillId="0" borderId="0" xfId="0" applyFont="1" applyProtection="1">
      <protection hidden="1"/>
    </xf>
    <xf numFmtId="0" fontId="31" fillId="0" borderId="0" xfId="0" applyFont="1" applyProtection="1">
      <protection hidden="1"/>
    </xf>
    <xf numFmtId="49" fontId="43" fillId="0" borderId="27" xfId="0" applyNumberFormat="1" applyFont="1" applyBorder="1" applyAlignment="1" applyProtection="1">
      <alignment horizontal="left"/>
      <protection hidden="1"/>
    </xf>
    <xf numFmtId="49" fontId="33" fillId="0" borderId="0" xfId="0" applyNumberFormat="1" applyFont="1" applyBorder="1" applyProtection="1">
      <protection hidden="1"/>
    </xf>
    <xf numFmtId="49" fontId="33" fillId="0" borderId="0" xfId="0" applyNumberFormat="1" applyFont="1" applyProtection="1">
      <protection hidden="1"/>
    </xf>
    <xf numFmtId="49" fontId="43" fillId="0" borderId="28" xfId="0" applyNumberFormat="1" applyFont="1" applyBorder="1" applyAlignment="1" applyProtection="1">
      <alignment horizontal="left"/>
      <protection hidden="1"/>
    </xf>
    <xf numFmtId="49" fontId="31" fillId="0" borderId="7" xfId="0" applyNumberFormat="1" applyFont="1" applyFill="1" applyBorder="1" applyAlignment="1" applyProtection="1">
      <alignment horizontal="left"/>
      <protection hidden="1"/>
    </xf>
    <xf numFmtId="49" fontId="31" fillId="0" borderId="4" xfId="0" applyNumberFormat="1" applyFont="1" applyFill="1" applyBorder="1" applyAlignment="1" applyProtection="1">
      <protection hidden="1"/>
    </xf>
    <xf numFmtId="0" fontId="15" fillId="0" borderId="0" xfId="0" applyFont="1" applyProtection="1">
      <protection hidden="1"/>
    </xf>
    <xf numFmtId="39" fontId="36" fillId="0" borderId="0" xfId="0" applyNumberFormat="1" applyFont="1" applyBorder="1" applyProtection="1">
      <protection hidden="1"/>
    </xf>
    <xf numFmtId="0" fontId="33" fillId="0" borderId="0" xfId="0" applyFont="1" applyBorder="1" applyProtection="1">
      <protection hidden="1"/>
    </xf>
    <xf numFmtId="49" fontId="34" fillId="0" borderId="0" xfId="0" applyNumberFormat="1" applyFont="1" applyBorder="1" applyAlignment="1" applyProtection="1">
      <alignment vertical="center"/>
      <protection hidden="1"/>
    </xf>
    <xf numFmtId="0" fontId="14" fillId="0" borderId="0" xfId="0" applyFont="1" applyBorder="1" applyAlignment="1" applyProtection="1">
      <alignment vertical="center"/>
      <protection hidden="1"/>
    </xf>
    <xf numFmtId="0" fontId="34" fillId="0" borderId="0" xfId="0" applyFont="1" applyBorder="1" applyAlignment="1" applyProtection="1">
      <protection hidden="1"/>
    </xf>
    <xf numFmtId="0" fontId="0" fillId="0" borderId="0" xfId="0" applyBorder="1" applyProtection="1">
      <protection hidden="1"/>
    </xf>
    <xf numFmtId="0" fontId="44" fillId="0" borderId="0" xfId="0" applyFont="1" applyFill="1" applyBorder="1" applyAlignment="1" applyProtection="1">
      <alignment horizontal="left" vertical="top"/>
      <protection hidden="1"/>
    </xf>
    <xf numFmtId="0" fontId="34" fillId="0" borderId="0" xfId="0" applyFont="1" applyFill="1" applyBorder="1" applyAlignment="1" applyProtection="1">
      <alignment horizontal="left" vertical="top"/>
      <protection hidden="1"/>
    </xf>
    <xf numFmtId="49" fontId="34" fillId="3" borderId="1" xfId="0" applyNumberFormat="1" applyFont="1" applyFill="1" applyBorder="1" applyAlignment="1" applyProtection="1">
      <alignment vertical="center"/>
      <protection hidden="1"/>
    </xf>
    <xf numFmtId="49" fontId="34" fillId="3" borderId="2" xfId="0" applyNumberFormat="1" applyFont="1" applyFill="1" applyBorder="1" applyAlignment="1" applyProtection="1">
      <alignment vertical="center"/>
      <protection hidden="1"/>
    </xf>
    <xf numFmtId="49" fontId="34" fillId="3" borderId="3" xfId="0" applyNumberFormat="1" applyFont="1" applyFill="1" applyBorder="1" applyAlignment="1" applyProtection="1">
      <alignment vertical="center"/>
      <protection hidden="1"/>
    </xf>
    <xf numFmtId="0" fontId="42" fillId="0" borderId="0" xfId="0" applyFont="1" applyFill="1" applyProtection="1">
      <protection hidden="1"/>
    </xf>
    <xf numFmtId="49" fontId="34" fillId="0" borderId="0" xfId="0" applyNumberFormat="1" applyFont="1" applyFill="1" applyBorder="1" applyAlignment="1" applyProtection="1">
      <alignment horizontal="left"/>
      <protection hidden="1"/>
    </xf>
    <xf numFmtId="39" fontId="41" fillId="0" borderId="0" xfId="0" applyNumberFormat="1" applyFont="1" applyFill="1" applyBorder="1" applyProtection="1">
      <protection hidden="1"/>
    </xf>
    <xf numFmtId="0" fontId="45" fillId="0" borderId="0" xfId="0" applyFont="1" applyFill="1" applyBorder="1" applyAlignment="1" applyProtection="1">
      <alignment horizontal="center" wrapText="1"/>
      <protection hidden="1"/>
    </xf>
    <xf numFmtId="0" fontId="45" fillId="0" borderId="0" xfId="0" applyFont="1" applyBorder="1" applyAlignment="1" applyProtection="1">
      <alignment horizontal="center" wrapText="1"/>
      <protection hidden="1"/>
    </xf>
    <xf numFmtId="0" fontId="35" fillId="4" borderId="0" xfId="0" applyFont="1" applyFill="1" applyAlignment="1" applyProtection="1">
      <alignment horizontal="left"/>
      <protection hidden="1"/>
    </xf>
    <xf numFmtId="0" fontId="35" fillId="0" borderId="0" xfId="0" applyFont="1" applyAlignment="1" applyProtection="1">
      <alignment horizontal="left"/>
      <protection hidden="1"/>
    </xf>
    <xf numFmtId="40" fontId="33" fillId="0" borderId="0" xfId="0" applyNumberFormat="1" applyFont="1" applyFill="1" applyBorder="1" applyProtection="1">
      <protection hidden="1"/>
    </xf>
    <xf numFmtId="0" fontId="35" fillId="0" borderId="0" xfId="0" applyFont="1" applyAlignment="1" applyProtection="1">
      <protection hidden="1"/>
    </xf>
    <xf numFmtId="0" fontId="39" fillId="0" borderId="0" xfId="0" applyFont="1" applyAlignment="1" applyProtection="1">
      <alignment horizontal="left"/>
      <protection hidden="1"/>
    </xf>
    <xf numFmtId="44" fontId="35" fillId="3" borderId="6" xfId="2" applyFont="1" applyFill="1" applyBorder="1" applyAlignment="1" applyProtection="1">
      <alignment horizontal="right"/>
      <protection hidden="1"/>
    </xf>
    <xf numFmtId="40" fontId="33" fillId="0" borderId="5" xfId="0" applyNumberFormat="1" applyFont="1" applyFill="1" applyBorder="1" applyProtection="1">
      <protection hidden="1"/>
    </xf>
    <xf numFmtId="49" fontId="32" fillId="0" borderId="0" xfId="0" applyNumberFormat="1" applyFont="1" applyFill="1" applyProtection="1">
      <protection hidden="1"/>
    </xf>
    <xf numFmtId="0" fontId="35" fillId="0" borderId="0" xfId="0" applyFont="1" applyFill="1" applyProtection="1">
      <protection hidden="1"/>
    </xf>
    <xf numFmtId="0" fontId="33" fillId="0" borderId="0" xfId="0" applyFont="1" applyFill="1" applyProtection="1">
      <protection hidden="1"/>
    </xf>
    <xf numFmtId="0" fontId="46" fillId="0" borderId="0" xfId="0" applyFont="1" applyFill="1" applyAlignment="1" applyProtection="1">
      <protection hidden="1"/>
    </xf>
    <xf numFmtId="39" fontId="36" fillId="0" borderId="0" xfId="0" applyNumberFormat="1" applyFont="1" applyFill="1" applyProtection="1">
      <protection hidden="1"/>
    </xf>
    <xf numFmtId="49" fontId="35" fillId="0" borderId="0" xfId="0" applyNumberFormat="1" applyFont="1" applyFill="1" applyProtection="1">
      <protection hidden="1"/>
    </xf>
    <xf numFmtId="40" fontId="33" fillId="3" borderId="6" xfId="0" applyNumberFormat="1" applyFont="1" applyFill="1" applyBorder="1" applyProtection="1">
      <protection hidden="1"/>
    </xf>
    <xf numFmtId="0" fontId="6" fillId="0" borderId="0" xfId="0" applyFont="1" applyFill="1" applyAlignment="1" applyProtection="1">
      <alignment horizontal="left"/>
      <protection hidden="1"/>
    </xf>
    <xf numFmtId="0" fontId="39" fillId="0" borderId="0" xfId="0" applyFont="1" applyFill="1" applyProtection="1">
      <protection hidden="1"/>
    </xf>
    <xf numFmtId="0" fontId="31" fillId="0" borderId="0" xfId="0" applyFont="1" applyFill="1" applyAlignment="1" applyProtection="1">
      <alignment horizontal="left"/>
      <protection hidden="1"/>
    </xf>
    <xf numFmtId="0" fontId="33" fillId="0" borderId="0" xfId="0" applyFont="1" applyFill="1" applyAlignment="1" applyProtection="1">
      <protection hidden="1"/>
    </xf>
    <xf numFmtId="0" fontId="33" fillId="0" borderId="8" xfId="0" applyFont="1" applyFill="1" applyBorder="1" applyAlignment="1" applyProtection="1">
      <protection hidden="1"/>
    </xf>
    <xf numFmtId="40" fontId="33" fillId="3" borderId="9" xfId="0" applyNumberFormat="1" applyFont="1" applyFill="1" applyBorder="1" applyProtection="1">
      <protection hidden="1"/>
    </xf>
    <xf numFmtId="0" fontId="47" fillId="0" borderId="0" xfId="0" applyFont="1" applyFill="1" applyAlignment="1" applyProtection="1">
      <alignment vertical="top" wrapText="1"/>
      <protection hidden="1"/>
    </xf>
    <xf numFmtId="0" fontId="47" fillId="0" borderId="8" xfId="0" applyFont="1" applyFill="1" applyBorder="1" applyAlignment="1" applyProtection="1">
      <alignment vertical="top" wrapText="1"/>
      <protection hidden="1"/>
    </xf>
    <xf numFmtId="40" fontId="33" fillId="3" borderId="10" xfId="0" applyNumberFormat="1" applyFont="1" applyFill="1" applyBorder="1" applyAlignment="1" applyProtection="1">
      <alignment horizontal="right"/>
      <protection hidden="1"/>
    </xf>
    <xf numFmtId="0" fontId="47" fillId="0" borderId="0" xfId="0" applyFont="1" applyAlignment="1" applyProtection="1">
      <protection hidden="1"/>
    </xf>
    <xf numFmtId="0" fontId="47" fillId="0" borderId="0" xfId="0" applyFont="1" applyAlignment="1" applyProtection="1">
      <alignment vertical="center" wrapText="1"/>
      <protection hidden="1"/>
    </xf>
    <xf numFmtId="0" fontId="47" fillId="0" borderId="0" xfId="0" applyFont="1" applyAlignment="1" applyProtection="1">
      <alignment horizontal="left" vertical="center" wrapText="1"/>
      <protection hidden="1"/>
    </xf>
    <xf numFmtId="0" fontId="33" fillId="0" borderId="0" xfId="4" applyFont="1" applyAlignment="1" applyProtection="1">
      <alignment horizontal="justify"/>
      <protection hidden="1"/>
    </xf>
    <xf numFmtId="0" fontId="39" fillId="0" borderId="0" xfId="4" applyFont="1" applyAlignment="1" applyProtection="1">
      <alignment horizontal="justify" vertical="top"/>
      <protection hidden="1"/>
    </xf>
    <xf numFmtId="39" fontId="36" fillId="0" borderId="0" xfId="4" applyNumberFormat="1" applyFont="1" applyAlignment="1" applyProtection="1">
      <alignment horizontal="justify"/>
      <protection hidden="1"/>
    </xf>
    <xf numFmtId="0" fontId="35" fillId="0" borderId="0" xfId="4" applyFont="1" applyAlignment="1" applyProtection="1">
      <alignment vertical="top" wrapText="1"/>
      <protection hidden="1"/>
    </xf>
    <xf numFmtId="39" fontId="36" fillId="0" borderId="0" xfId="4" applyNumberFormat="1" applyFont="1" applyAlignment="1" applyProtection="1">
      <alignment horizontal="justify" vertical="top"/>
      <protection hidden="1"/>
    </xf>
    <xf numFmtId="0" fontId="33" fillId="0" borderId="0" xfId="4" applyFont="1" applyAlignment="1" applyProtection="1">
      <alignment horizontal="justify" vertical="top"/>
      <protection hidden="1"/>
    </xf>
    <xf numFmtId="39" fontId="36" fillId="0" borderId="0" xfId="4" applyNumberFormat="1" applyFont="1" applyAlignment="1" applyProtection="1">
      <alignment vertical="top"/>
      <protection hidden="1"/>
    </xf>
    <xf numFmtId="0" fontId="33" fillId="0" borderId="0" xfId="4" applyFont="1" applyAlignment="1" applyProtection="1">
      <alignment vertical="top"/>
      <protection hidden="1"/>
    </xf>
    <xf numFmtId="0" fontId="39" fillId="0" borderId="0" xfId="4" applyFont="1" applyAlignment="1" applyProtection="1">
      <protection hidden="1"/>
    </xf>
    <xf numFmtId="49" fontId="39" fillId="0" borderId="0" xfId="4" applyNumberFormat="1" applyFont="1" applyAlignment="1" applyProtection="1">
      <protection hidden="1"/>
    </xf>
    <xf numFmtId="39" fontId="36" fillId="0" borderId="0" xfId="4" applyNumberFormat="1" applyFont="1" applyAlignment="1" applyProtection="1">
      <protection hidden="1"/>
    </xf>
    <xf numFmtId="0" fontId="33" fillId="0" borderId="0" xfId="4" applyFont="1" applyAlignment="1" applyProtection="1">
      <protection hidden="1"/>
    </xf>
    <xf numFmtId="0" fontId="33" fillId="0" borderId="0" xfId="4" applyFont="1" applyProtection="1">
      <protection hidden="1"/>
    </xf>
    <xf numFmtId="39" fontId="36" fillId="0" borderId="0" xfId="4" applyNumberFormat="1" applyFont="1" applyProtection="1">
      <protection hidden="1"/>
    </xf>
    <xf numFmtId="0" fontId="39" fillId="0" borderId="0" xfId="4" applyFont="1" applyProtection="1">
      <protection hidden="1"/>
    </xf>
    <xf numFmtId="49" fontId="39" fillId="0" borderId="0" xfId="4" applyNumberFormat="1" applyFont="1" applyProtection="1">
      <protection hidden="1"/>
    </xf>
    <xf numFmtId="49" fontId="35" fillId="0" borderId="0" xfId="4" applyNumberFormat="1" applyFont="1" applyBorder="1" applyProtection="1">
      <protection hidden="1"/>
    </xf>
    <xf numFmtId="0" fontId="39" fillId="0" borderId="0" xfId="4" applyFont="1" applyAlignment="1" applyProtection="1">
      <alignment horizontal="right"/>
      <protection hidden="1"/>
    </xf>
    <xf numFmtId="0" fontId="0" fillId="0" borderId="0" xfId="0" applyProtection="1">
      <protection hidden="1"/>
    </xf>
    <xf numFmtId="49" fontId="31" fillId="0" borderId="0" xfId="0" applyNumberFormat="1" applyFont="1" applyAlignment="1" applyProtection="1">
      <protection hidden="1"/>
    </xf>
    <xf numFmtId="49" fontId="31" fillId="0" borderId="0" xfId="0" applyNumberFormat="1" applyFont="1" applyAlignment="1" applyProtection="1">
      <alignment horizontal="left"/>
      <protection hidden="1"/>
    </xf>
    <xf numFmtId="0" fontId="33" fillId="0" borderId="0" xfId="0" applyFont="1" applyBorder="1" applyAlignment="1" applyProtection="1">
      <alignment horizontal="left"/>
      <protection hidden="1"/>
    </xf>
    <xf numFmtId="49" fontId="31" fillId="0" borderId="0" xfId="0" applyNumberFormat="1" applyFont="1" applyBorder="1" applyAlignment="1" applyProtection="1">
      <protection hidden="1"/>
    </xf>
    <xf numFmtId="49" fontId="32" fillId="0" borderId="0" xfId="0" applyNumberFormat="1" applyFont="1" applyFill="1" applyAlignment="1" applyProtection="1">
      <alignment horizontal="left" vertical="top"/>
      <protection hidden="1"/>
    </xf>
    <xf numFmtId="0" fontId="32" fillId="0" borderId="0" xfId="0" applyFont="1" applyFill="1" applyAlignment="1" applyProtection="1">
      <alignment horizontal="left" vertical="top"/>
      <protection hidden="1"/>
    </xf>
    <xf numFmtId="0" fontId="31" fillId="0" borderId="0" xfId="0" applyFont="1" applyBorder="1" applyAlignment="1" applyProtection="1">
      <alignment horizontal="left" wrapText="1"/>
      <protection hidden="1"/>
    </xf>
    <xf numFmtId="0" fontId="31" fillId="0" borderId="0" xfId="0" applyFont="1" applyBorder="1" applyAlignment="1" applyProtection="1">
      <alignment horizontal="left" vertical="top" wrapText="1"/>
      <protection hidden="1"/>
    </xf>
    <xf numFmtId="0" fontId="45" fillId="0" borderId="0" xfId="0" applyFont="1" applyAlignment="1" applyProtection="1">
      <protection hidden="1"/>
    </xf>
    <xf numFmtId="0" fontId="45" fillId="0" borderId="0" xfId="0" applyFont="1" applyBorder="1" applyAlignment="1" applyProtection="1">
      <protection hidden="1"/>
    </xf>
    <xf numFmtId="0" fontId="46" fillId="0" borderId="0" xfId="0" applyFont="1" applyAlignment="1" applyProtection="1">
      <alignment horizontal="right"/>
      <protection hidden="1"/>
    </xf>
    <xf numFmtId="0" fontId="46" fillId="0" borderId="0" xfId="0" applyFont="1" applyBorder="1" applyAlignment="1" applyProtection="1">
      <alignment horizontal="right"/>
      <protection hidden="1"/>
    </xf>
    <xf numFmtId="49" fontId="33" fillId="3" borderId="4" xfId="0" applyNumberFormat="1" applyFont="1" applyFill="1" applyBorder="1" applyAlignment="1" applyProtection="1">
      <alignment horizontal="right"/>
      <protection hidden="1"/>
    </xf>
    <xf numFmtId="0" fontId="48" fillId="0" borderId="0" xfId="0" applyFont="1" applyFill="1" applyProtection="1">
      <protection hidden="1"/>
    </xf>
    <xf numFmtId="49" fontId="31" fillId="0" borderId="0" xfId="0" applyNumberFormat="1" applyFont="1" applyProtection="1">
      <protection hidden="1"/>
    </xf>
    <xf numFmtId="49" fontId="32" fillId="0" borderId="0" xfId="0" applyNumberFormat="1" applyFont="1" applyProtection="1">
      <protection hidden="1"/>
    </xf>
    <xf numFmtId="49" fontId="33" fillId="3" borderId="6" xfId="0" applyNumberFormat="1" applyFont="1" applyFill="1" applyBorder="1" applyAlignment="1" applyProtection="1">
      <alignment horizontal="right"/>
      <protection hidden="1"/>
    </xf>
    <xf numFmtId="0" fontId="46" fillId="3" borderId="0" xfId="0" applyFont="1" applyFill="1" applyAlignment="1" applyProtection="1">
      <alignment horizontal="right"/>
      <protection hidden="1"/>
    </xf>
    <xf numFmtId="0" fontId="48" fillId="0" borderId="0" xfId="0" applyFont="1" applyProtection="1">
      <protection hidden="1"/>
    </xf>
    <xf numFmtId="40" fontId="33" fillId="3" borderId="4" xfId="0" applyNumberFormat="1" applyFont="1" applyFill="1" applyBorder="1" applyProtection="1">
      <protection hidden="1"/>
    </xf>
    <xf numFmtId="0" fontId="33" fillId="0" borderId="0" xfId="0" applyFont="1" applyFill="1" applyBorder="1" applyAlignment="1" applyProtection="1">
      <protection hidden="1"/>
    </xf>
    <xf numFmtId="0" fontId="35" fillId="0" borderId="0" xfId="0" applyFont="1" applyFill="1" applyAlignment="1" applyProtection="1">
      <protection hidden="1"/>
    </xf>
    <xf numFmtId="0" fontId="45" fillId="0" borderId="0" xfId="0" applyFont="1" applyFill="1" applyAlignment="1" applyProtection="1">
      <protection hidden="1"/>
    </xf>
    <xf numFmtId="0" fontId="45" fillId="0" borderId="0" xfId="0" applyFont="1" applyFill="1" applyBorder="1" applyAlignment="1" applyProtection="1">
      <protection hidden="1"/>
    </xf>
    <xf numFmtId="0" fontId="46" fillId="0" borderId="0" xfId="0" applyFont="1" applyFill="1" applyAlignment="1" applyProtection="1">
      <alignment horizontal="right"/>
      <protection hidden="1"/>
    </xf>
    <xf numFmtId="0" fontId="46" fillId="0" borderId="0" xfId="0" applyFont="1" applyFill="1" applyBorder="1" applyAlignment="1" applyProtection="1">
      <alignment horizontal="right"/>
      <protection hidden="1"/>
    </xf>
    <xf numFmtId="49" fontId="31" fillId="0" borderId="0" xfId="0" applyNumberFormat="1" applyFont="1" applyFill="1" applyProtection="1">
      <protection hidden="1"/>
    </xf>
    <xf numFmtId="43" fontId="33" fillId="3" borderId="6" xfId="1" applyFont="1" applyFill="1" applyBorder="1" applyProtection="1">
      <protection hidden="1"/>
    </xf>
    <xf numFmtId="43" fontId="33" fillId="3" borderId="4" xfId="1" applyFont="1" applyFill="1" applyBorder="1" applyProtection="1">
      <protection hidden="1"/>
    </xf>
    <xf numFmtId="0" fontId="0" fillId="0" borderId="0" xfId="0" applyFill="1" applyProtection="1">
      <protection hidden="1"/>
    </xf>
    <xf numFmtId="49" fontId="31" fillId="0" borderId="0" xfId="0" applyNumberFormat="1" applyFont="1" applyFill="1" applyAlignment="1" applyProtection="1">
      <protection hidden="1"/>
    </xf>
    <xf numFmtId="0" fontId="31" fillId="0" borderId="0" xfId="0" applyFont="1" applyFill="1" applyBorder="1" applyAlignment="1" applyProtection="1">
      <alignment horizontal="left" wrapText="1"/>
      <protection hidden="1"/>
    </xf>
    <xf numFmtId="0" fontId="31" fillId="0" borderId="0" xfId="0" applyFont="1" applyFill="1" applyBorder="1" applyAlignment="1" applyProtection="1">
      <alignment horizontal="left" vertical="top" wrapText="1"/>
      <protection hidden="1"/>
    </xf>
    <xf numFmtId="44" fontId="33" fillId="3" borderId="6" xfId="2" applyFont="1" applyFill="1" applyBorder="1" applyProtection="1">
      <protection hidden="1"/>
    </xf>
    <xf numFmtId="49" fontId="32" fillId="0" borderId="5" xfId="0" applyNumberFormat="1" applyFont="1" applyBorder="1" applyAlignment="1" applyProtection="1">
      <alignment horizontal="center"/>
      <protection locked="0" hidden="1"/>
    </xf>
    <xf numFmtId="49" fontId="31" fillId="0" borderId="5" xfId="0" applyNumberFormat="1" applyFont="1" applyBorder="1" applyAlignment="1" applyProtection="1">
      <protection locked="0" hidden="1"/>
    </xf>
    <xf numFmtId="40" fontId="33" fillId="0" borderId="1" xfId="0" applyNumberFormat="1" applyFont="1" applyFill="1" applyBorder="1" applyProtection="1">
      <protection locked="0" hidden="1"/>
    </xf>
    <xf numFmtId="49" fontId="31" fillId="0" borderId="5" xfId="0" applyNumberFormat="1" applyFont="1" applyFill="1" applyBorder="1" applyAlignment="1" applyProtection="1">
      <protection locked="0" hidden="1"/>
    </xf>
    <xf numFmtId="0" fontId="49" fillId="0" borderId="0" xfId="5" applyFont="1" applyAlignment="1" applyProtection="1">
      <alignment horizontal="left"/>
      <protection hidden="1"/>
    </xf>
    <xf numFmtId="0" fontId="50" fillId="0" borderId="11" xfId="5" applyFont="1" applyBorder="1" applyAlignment="1" applyProtection="1">
      <alignment horizontal="center" vertical="center" wrapText="1"/>
      <protection hidden="1"/>
    </xf>
    <xf numFmtId="0" fontId="51" fillId="0" borderId="12" xfId="5" applyFont="1" applyBorder="1" applyAlignment="1" applyProtection="1">
      <alignment horizontal="center" vertical="center" wrapText="1"/>
      <protection hidden="1"/>
    </xf>
    <xf numFmtId="0" fontId="51" fillId="0" borderId="13" xfId="5" applyFont="1" applyBorder="1" applyAlignment="1" applyProtection="1">
      <alignment horizontal="center" vertical="center" wrapText="1"/>
      <protection hidden="1"/>
    </xf>
    <xf numFmtId="0" fontId="51" fillId="0" borderId="14" xfId="5" applyFont="1" applyBorder="1" applyAlignment="1" applyProtection="1">
      <alignment horizontal="center" vertical="center" wrapText="1"/>
      <protection hidden="1"/>
    </xf>
    <xf numFmtId="0" fontId="6" fillId="0" borderId="0" xfId="5" applyFont="1" applyAlignment="1" applyProtection="1">
      <alignment horizontal="justify" vertical="center" wrapText="1"/>
      <protection hidden="1"/>
    </xf>
    <xf numFmtId="0" fontId="30" fillId="0" borderId="0" xfId="5" applyFont="1" applyAlignment="1" applyProtection="1">
      <alignment horizontal="justify" vertical="center" wrapText="1"/>
      <protection hidden="1"/>
    </xf>
    <xf numFmtId="0" fontId="49" fillId="4" borderId="12" xfId="5" applyFont="1" applyFill="1" applyBorder="1" applyAlignment="1" applyProtection="1">
      <alignment horizontal="center" vertical="center" wrapText="1"/>
      <protection hidden="1"/>
    </xf>
    <xf numFmtId="0" fontId="49" fillId="4" borderId="13" xfId="5" applyFont="1" applyFill="1" applyBorder="1" applyAlignment="1" applyProtection="1">
      <alignment horizontal="center" vertical="center" wrapText="1"/>
      <protection hidden="1"/>
    </xf>
    <xf numFmtId="0" fontId="49" fillId="4" borderId="14" xfId="5" applyFont="1" applyFill="1" applyBorder="1" applyAlignment="1" applyProtection="1">
      <alignment horizontal="center" vertical="center" wrapText="1"/>
      <protection hidden="1"/>
    </xf>
    <xf numFmtId="0" fontId="27" fillId="0" borderId="0" xfId="5" applyFont="1" applyAlignment="1" applyProtection="1">
      <alignment horizontal="justify" vertical="center" wrapText="1"/>
      <protection hidden="1"/>
    </xf>
    <xf numFmtId="0" fontId="27" fillId="0" borderId="0" xfId="5" applyFont="1" applyFill="1" applyAlignment="1" applyProtection="1">
      <alignment horizontal="justify" vertical="top" wrapText="1"/>
      <protection hidden="1"/>
    </xf>
    <xf numFmtId="0" fontId="27" fillId="0" borderId="0" xfId="5" applyFont="1" applyFill="1" applyAlignment="1" applyProtection="1">
      <alignment horizontal="justify" vertical="center" wrapText="1"/>
      <protection hidden="1"/>
    </xf>
    <xf numFmtId="0" fontId="27" fillId="4" borderId="0" xfId="5" applyFont="1" applyFill="1" applyAlignment="1" applyProtection="1">
      <alignment horizontal="left" vertical="center"/>
      <protection hidden="1"/>
    </xf>
    <xf numFmtId="0" fontId="27" fillId="4" borderId="0" xfId="5" applyFont="1" applyFill="1" applyBorder="1" applyAlignment="1" applyProtection="1">
      <alignment horizontal="left" vertical="center" wrapText="1"/>
      <protection hidden="1"/>
    </xf>
    <xf numFmtId="0" fontId="27" fillId="4" borderId="0" xfId="5" applyNumberFormat="1" applyFont="1" applyFill="1" applyAlignment="1" applyProtection="1">
      <alignment horizontal="left" vertical="center" wrapText="1"/>
      <protection hidden="1"/>
    </xf>
    <xf numFmtId="0" fontId="27" fillId="0" borderId="0" xfId="5" applyFont="1" applyAlignment="1" applyProtection="1">
      <alignment horizontal="left" vertical="center" wrapText="1"/>
      <protection hidden="1"/>
    </xf>
    <xf numFmtId="0" fontId="27" fillId="0" borderId="0" xfId="5" applyFont="1" applyAlignment="1" applyProtection="1">
      <alignment horizontal="left" vertical="top" wrapText="1"/>
      <protection hidden="1"/>
    </xf>
    <xf numFmtId="0" fontId="30" fillId="0" borderId="0" xfId="5" applyFont="1" applyBorder="1" applyAlignment="1" applyProtection="1">
      <alignment horizontal="left" vertical="center" wrapText="1"/>
      <protection hidden="1"/>
    </xf>
    <xf numFmtId="0" fontId="27" fillId="0" borderId="0" xfId="5" applyFont="1" applyAlignment="1" applyProtection="1">
      <alignment horizontal="justify" vertical="center"/>
      <protection hidden="1"/>
    </xf>
    <xf numFmtId="0" fontId="7" fillId="0" borderId="0" xfId="5" applyFont="1" applyFill="1" applyAlignment="1" applyProtection="1">
      <alignment horizontal="justify" vertical="center" wrapText="1"/>
      <protection hidden="1"/>
    </xf>
    <xf numFmtId="0" fontId="30" fillId="0" borderId="0" xfId="5" applyFont="1" applyFill="1" applyAlignment="1" applyProtection="1">
      <alignment horizontal="justify" vertical="center"/>
      <protection hidden="1"/>
    </xf>
    <xf numFmtId="49" fontId="31" fillId="2" borderId="2" xfId="0" applyNumberFormat="1" applyFont="1" applyFill="1" applyBorder="1" applyAlignment="1" applyProtection="1">
      <alignment horizontal="center" vertical="center"/>
      <protection hidden="1"/>
    </xf>
    <xf numFmtId="0" fontId="27" fillId="0" borderId="0" xfId="5" applyNumberFormat="1" applyFont="1" applyAlignment="1" applyProtection="1">
      <alignment horizontal="justify" vertical="center"/>
      <protection hidden="1"/>
    </xf>
    <xf numFmtId="0" fontId="27" fillId="0" borderId="0" xfId="5" applyFont="1" applyAlignment="1" applyProtection="1">
      <alignment horizontal="left" vertical="center"/>
      <protection hidden="1"/>
    </xf>
    <xf numFmtId="49" fontId="33" fillId="0" borderId="2" xfId="0" applyNumberFormat="1" applyFont="1" applyFill="1" applyBorder="1" applyAlignment="1" applyProtection="1">
      <alignment horizontal="left" indent="1"/>
      <protection hidden="1"/>
    </xf>
    <xf numFmtId="49" fontId="33" fillId="0" borderId="29" xfId="0" applyNumberFormat="1" applyFont="1" applyFill="1" applyBorder="1" applyAlignment="1" applyProtection="1">
      <alignment horizontal="left" indent="1"/>
      <protection hidden="1"/>
    </xf>
    <xf numFmtId="49" fontId="33" fillId="0" borderId="1" xfId="0" applyNumberFormat="1" applyFont="1" applyFill="1" applyBorder="1" applyAlignment="1" applyProtection="1">
      <alignment horizontal="center"/>
      <protection hidden="1"/>
    </xf>
    <xf numFmtId="49" fontId="33" fillId="0" borderId="2" xfId="0" applyNumberFormat="1" applyFont="1" applyFill="1" applyBorder="1" applyAlignment="1" applyProtection="1">
      <alignment horizontal="center"/>
      <protection hidden="1"/>
    </xf>
    <xf numFmtId="49" fontId="33" fillId="0" borderId="1" xfId="0" applyNumberFormat="1" applyFont="1" applyFill="1" applyBorder="1" applyAlignment="1" applyProtection="1">
      <alignment horizontal="center"/>
      <protection locked="0" hidden="1"/>
    </xf>
    <xf numFmtId="49" fontId="33" fillId="0" borderId="2" xfId="0" applyNumberFormat="1" applyFont="1" applyFill="1" applyBorder="1" applyAlignment="1" applyProtection="1">
      <alignment horizontal="center"/>
      <protection locked="0" hidden="1"/>
    </xf>
    <xf numFmtId="49" fontId="33" fillId="0" borderId="7" xfId="0" applyNumberFormat="1" applyFont="1" applyFill="1" applyBorder="1" applyAlignment="1" applyProtection="1">
      <alignment horizontal="center"/>
      <protection locked="0" hidden="1"/>
    </xf>
    <xf numFmtId="0" fontId="35" fillId="0" borderId="0" xfId="0" applyFont="1" applyAlignment="1" applyProtection="1">
      <alignment horizontal="left"/>
      <protection hidden="1"/>
    </xf>
    <xf numFmtId="0" fontId="35" fillId="0" borderId="0" xfId="0" applyFont="1" applyAlignment="1" applyProtection="1">
      <alignment horizontal="center"/>
      <protection hidden="1"/>
    </xf>
    <xf numFmtId="0" fontId="35" fillId="0" borderId="8" xfId="0" applyFont="1" applyBorder="1" applyAlignment="1" applyProtection="1">
      <alignment horizontal="center"/>
      <protection hidden="1"/>
    </xf>
    <xf numFmtId="49" fontId="33" fillId="0" borderId="16" xfId="0" applyNumberFormat="1" applyFont="1" applyFill="1" applyBorder="1" applyAlignment="1" applyProtection="1">
      <alignment horizontal="left"/>
      <protection locked="0" hidden="1"/>
    </xf>
    <xf numFmtId="49" fontId="33" fillId="0" borderId="5" xfId="0" applyNumberFormat="1" applyFont="1" applyFill="1" applyBorder="1" applyAlignment="1" applyProtection="1">
      <alignment horizontal="left"/>
      <protection locked="0" hidden="1"/>
    </xf>
    <xf numFmtId="49" fontId="33" fillId="0" borderId="7" xfId="0" applyNumberFormat="1" applyFont="1" applyFill="1" applyBorder="1" applyAlignment="1" applyProtection="1">
      <alignment horizontal="left"/>
      <protection locked="0" hidden="1"/>
    </xf>
    <xf numFmtId="0" fontId="56" fillId="0" borderId="0" xfId="0" applyFont="1" applyBorder="1" applyAlignment="1" applyProtection="1">
      <alignment horizontal="left" wrapText="1"/>
      <protection hidden="1"/>
    </xf>
    <xf numFmtId="49" fontId="18" fillId="0" borderId="0" xfId="0" applyNumberFormat="1" applyFont="1" applyFill="1" applyBorder="1" applyAlignment="1" applyProtection="1">
      <alignment horizontal="left" vertical="top" wrapText="1"/>
      <protection hidden="1"/>
    </xf>
    <xf numFmtId="49" fontId="34" fillId="0" borderId="0" xfId="0" applyNumberFormat="1" applyFont="1" applyFill="1" applyBorder="1" applyAlignment="1" applyProtection="1">
      <alignment horizontal="left" vertical="top"/>
      <protection hidden="1"/>
    </xf>
    <xf numFmtId="0" fontId="52" fillId="0" borderId="0" xfId="0" applyFont="1" applyFill="1" applyBorder="1" applyAlignment="1" applyProtection="1">
      <alignment horizontal="left" vertical="top"/>
      <protection hidden="1"/>
    </xf>
    <xf numFmtId="0" fontId="53" fillId="0" borderId="0" xfId="0" applyFont="1" applyFill="1" applyBorder="1" applyAlignment="1" applyProtection="1">
      <alignment horizontal="left" vertical="top"/>
      <protection hidden="1"/>
    </xf>
    <xf numFmtId="0" fontId="34" fillId="0" borderId="0" xfId="0" applyFont="1" applyBorder="1" applyAlignment="1" applyProtection="1">
      <alignment horizontal="left" vertical="center" wrapText="1"/>
      <protection hidden="1"/>
    </xf>
    <xf numFmtId="0" fontId="34" fillId="0" borderId="0" xfId="0" applyFont="1" applyBorder="1" applyAlignment="1" applyProtection="1">
      <alignment horizontal="left" wrapText="1"/>
      <protection hidden="1"/>
    </xf>
    <xf numFmtId="0" fontId="33" fillId="0" borderId="15" xfId="4" applyFont="1" applyBorder="1" applyAlignment="1" applyProtection="1">
      <alignment horizontal="left"/>
      <protection hidden="1"/>
    </xf>
    <xf numFmtId="49" fontId="34" fillId="0" borderId="0" xfId="0" applyNumberFormat="1" applyFont="1" applyAlignment="1" applyProtection="1">
      <alignment horizontal="left"/>
      <protection hidden="1"/>
    </xf>
    <xf numFmtId="49" fontId="35" fillId="0" borderId="11" xfId="4" applyNumberFormat="1" applyFont="1" applyBorder="1" applyAlignment="1" applyProtection="1">
      <alignment horizontal="left"/>
      <protection hidden="1"/>
    </xf>
    <xf numFmtId="49" fontId="31" fillId="4" borderId="0" xfId="0" applyNumberFormat="1" applyFont="1" applyFill="1" applyAlignment="1" applyProtection="1">
      <alignment horizontal="left" vertical="center"/>
      <protection hidden="1"/>
    </xf>
    <xf numFmtId="49" fontId="34" fillId="3" borderId="1" xfId="0" applyNumberFormat="1" applyFont="1" applyFill="1" applyBorder="1" applyAlignment="1" applyProtection="1">
      <alignment horizontal="left" vertical="top"/>
      <protection hidden="1"/>
    </xf>
    <xf numFmtId="49" fontId="34" fillId="3" borderId="2" xfId="0" applyNumberFormat="1" applyFont="1" applyFill="1" applyBorder="1" applyAlignment="1" applyProtection="1">
      <alignment horizontal="left" vertical="top"/>
      <protection hidden="1"/>
    </xf>
    <xf numFmtId="49" fontId="34" fillId="3" borderId="17" xfId="0" applyNumberFormat="1" applyFont="1" applyFill="1" applyBorder="1" applyAlignment="1" applyProtection="1">
      <alignment horizontal="left" vertical="top"/>
      <protection hidden="1"/>
    </xf>
    <xf numFmtId="49" fontId="34" fillId="3" borderId="18" xfId="0" applyNumberFormat="1" applyFont="1" applyFill="1" applyBorder="1" applyAlignment="1" applyProtection="1">
      <alignment horizontal="left" vertical="top"/>
      <protection hidden="1"/>
    </xf>
    <xf numFmtId="0" fontId="16" fillId="0" borderId="19" xfId="0" applyFont="1" applyFill="1" applyBorder="1" applyAlignment="1" applyProtection="1">
      <alignment horizontal="center" vertical="center" wrapText="1"/>
      <protection hidden="1"/>
    </xf>
    <xf numFmtId="0" fontId="54" fillId="0" borderId="20" xfId="0" applyFont="1" applyFill="1" applyBorder="1" applyAlignment="1" applyProtection="1">
      <alignment horizontal="center" vertical="center" wrapText="1"/>
      <protection hidden="1"/>
    </xf>
    <xf numFmtId="0" fontId="54" fillId="0" borderId="21" xfId="0" applyFont="1" applyFill="1" applyBorder="1" applyAlignment="1" applyProtection="1">
      <alignment horizontal="center" vertical="center" wrapText="1"/>
      <protection hidden="1"/>
    </xf>
    <xf numFmtId="0" fontId="54" fillId="0" borderId="22" xfId="0" applyFont="1" applyFill="1" applyBorder="1" applyAlignment="1" applyProtection="1">
      <alignment horizontal="center" vertical="center" wrapText="1"/>
      <protection hidden="1"/>
    </xf>
    <xf numFmtId="0" fontId="54" fillId="0" borderId="23" xfId="0" applyFont="1" applyFill="1" applyBorder="1" applyAlignment="1" applyProtection="1">
      <alignment horizontal="center" vertical="center" wrapText="1"/>
      <protection hidden="1"/>
    </xf>
    <xf numFmtId="0" fontId="54" fillId="0" borderId="24" xfId="0" applyFont="1" applyFill="1" applyBorder="1" applyAlignment="1" applyProtection="1">
      <alignment horizontal="center" vertical="center" wrapText="1"/>
      <protection hidden="1"/>
    </xf>
    <xf numFmtId="0" fontId="1" fillId="0" borderId="25" xfId="3" applyFont="1" applyBorder="1" applyAlignment="1" applyProtection="1">
      <alignment horizontal="center" vertical="center"/>
      <protection hidden="1"/>
    </xf>
    <xf numFmtId="0" fontId="40" fillId="0" borderId="25" xfId="3" applyFont="1" applyBorder="1" applyAlignment="1" applyProtection="1">
      <alignment horizontal="center" vertical="center"/>
      <protection hidden="1"/>
    </xf>
    <xf numFmtId="49" fontId="33" fillId="0" borderId="5" xfId="0" applyNumberFormat="1" applyFont="1" applyFill="1" applyBorder="1" applyAlignment="1" applyProtection="1">
      <alignment horizontal="center"/>
      <protection locked="0" hidden="1"/>
    </xf>
    <xf numFmtId="49" fontId="33" fillId="0" borderId="18" xfId="0" applyNumberFormat="1" applyFont="1" applyFill="1" applyBorder="1" applyAlignment="1" applyProtection="1">
      <alignment horizontal="center"/>
      <protection locked="0" hidden="1"/>
    </xf>
    <xf numFmtId="49" fontId="33" fillId="0" borderId="0" xfId="0" applyNumberFormat="1" applyFont="1" applyAlignment="1" applyProtection="1">
      <alignment horizontal="right"/>
      <protection hidden="1"/>
    </xf>
    <xf numFmtId="49" fontId="33" fillId="0" borderId="30" xfId="0" applyNumberFormat="1" applyFont="1" applyFill="1" applyBorder="1" applyAlignment="1" applyProtection="1">
      <alignment horizontal="center"/>
      <protection locked="0" hidden="1"/>
    </xf>
    <xf numFmtId="49" fontId="33" fillId="0" borderId="31" xfId="0" applyNumberFormat="1" applyFont="1" applyFill="1" applyBorder="1" applyAlignment="1" applyProtection="1">
      <alignment horizontal="center"/>
      <protection locked="0" hidden="1"/>
    </xf>
    <xf numFmtId="49" fontId="33" fillId="0" borderId="0" xfId="0" applyNumberFormat="1" applyFont="1" applyAlignment="1" applyProtection="1">
      <alignment horizontal="right" vertical="top"/>
      <protection hidden="1"/>
    </xf>
    <xf numFmtId="49" fontId="54" fillId="0" borderId="0" xfId="0" applyNumberFormat="1" applyFont="1" applyAlignment="1" applyProtection="1">
      <alignment horizontal="right"/>
      <protection hidden="1"/>
    </xf>
    <xf numFmtId="0" fontId="13" fillId="0" borderId="19" xfId="3" applyFont="1" applyBorder="1" applyAlignment="1" applyProtection="1">
      <alignment horizontal="center" vertical="center" wrapText="1"/>
      <protection hidden="1"/>
    </xf>
    <xf numFmtId="0" fontId="25" fillId="0" borderId="20" xfId="3" applyBorder="1" applyAlignment="1" applyProtection="1">
      <alignment horizontal="center" vertical="center" wrapText="1"/>
      <protection hidden="1"/>
    </xf>
    <xf numFmtId="0" fontId="25" fillId="0" borderId="23" xfId="3" applyBorder="1" applyAlignment="1" applyProtection="1">
      <alignment horizontal="center" vertical="center" wrapText="1"/>
      <protection hidden="1"/>
    </xf>
    <xf numFmtId="0" fontId="25" fillId="0" borderId="24" xfId="3" applyBorder="1" applyAlignment="1" applyProtection="1">
      <alignment horizontal="center" vertical="center" wrapText="1"/>
      <protection hidden="1"/>
    </xf>
    <xf numFmtId="0" fontId="34" fillId="0" borderId="0" xfId="4" applyFont="1" applyAlignment="1" applyProtection="1">
      <alignment horizontal="justify"/>
      <protection hidden="1"/>
    </xf>
    <xf numFmtId="0" fontId="33" fillId="0" borderId="15" xfId="4" applyFont="1" applyBorder="1" applyAlignment="1" applyProtection="1">
      <alignment horizontal="center"/>
      <protection hidden="1"/>
    </xf>
    <xf numFmtId="0" fontId="55" fillId="0" borderId="0" xfId="0" applyFont="1" applyBorder="1" applyAlignment="1" applyProtection="1">
      <alignment horizontal="center" wrapText="1"/>
      <protection hidden="1"/>
    </xf>
    <xf numFmtId="0" fontId="55" fillId="0" borderId="8" xfId="0" applyFont="1" applyBorder="1" applyAlignment="1" applyProtection="1">
      <alignment horizontal="center" wrapText="1"/>
      <protection hidden="1"/>
    </xf>
    <xf numFmtId="0" fontId="35" fillId="0" borderId="0" xfId="0" applyFont="1" applyFill="1" applyAlignment="1" applyProtection="1">
      <alignment horizontal="left"/>
      <protection hidden="1"/>
    </xf>
    <xf numFmtId="49" fontId="31" fillId="0" borderId="0" xfId="4" applyNumberFormat="1" applyFont="1" applyAlignment="1" applyProtection="1">
      <alignment horizontal="left"/>
      <protection hidden="1"/>
    </xf>
    <xf numFmtId="0" fontId="35" fillId="0" borderId="0" xfId="4" applyFont="1" applyAlignment="1" applyProtection="1">
      <alignment horizontal="left" vertical="top" wrapText="1"/>
      <protection hidden="1"/>
    </xf>
    <xf numFmtId="0" fontId="45" fillId="0" borderId="0" xfId="0" applyFont="1" applyFill="1" applyAlignment="1" applyProtection="1">
      <alignment horizontal="right"/>
      <protection hidden="1"/>
    </xf>
    <xf numFmtId="0" fontId="45" fillId="0" borderId="8" xfId="0" applyFont="1" applyFill="1" applyBorder="1" applyAlignment="1" applyProtection="1">
      <alignment horizontal="right"/>
      <protection hidden="1"/>
    </xf>
    <xf numFmtId="49" fontId="35" fillId="0" borderId="0" xfId="4" applyNumberFormat="1" applyFont="1" applyAlignment="1" applyProtection="1">
      <alignment horizontal="left" vertical="top" wrapText="1"/>
      <protection hidden="1"/>
    </xf>
    <xf numFmtId="49" fontId="35" fillId="5" borderId="0" xfId="4" applyNumberFormat="1" applyFont="1" applyFill="1" applyBorder="1" applyAlignment="1" applyProtection="1">
      <alignment horizontal="left" vertical="top" wrapText="1"/>
      <protection hidden="1"/>
    </xf>
    <xf numFmtId="0" fontId="47" fillId="0" borderId="0" xfId="0" applyFont="1" applyAlignment="1" applyProtection="1">
      <alignment horizontal="left" vertical="center" wrapText="1"/>
      <protection hidden="1"/>
    </xf>
    <xf numFmtId="0" fontId="46" fillId="3" borderId="0" xfId="0" applyFont="1" applyFill="1" applyAlignment="1" applyProtection="1">
      <alignment horizontal="right"/>
      <protection hidden="1"/>
    </xf>
    <xf numFmtId="0" fontId="46" fillId="3" borderId="8" xfId="0" applyFont="1" applyFill="1" applyBorder="1" applyAlignment="1" applyProtection="1">
      <alignment horizontal="right"/>
      <protection hidden="1"/>
    </xf>
    <xf numFmtId="0" fontId="31" fillId="0" borderId="0" xfId="0" applyFont="1" applyFill="1" applyBorder="1" applyAlignment="1" applyProtection="1">
      <alignment horizontal="left" wrapText="1"/>
      <protection hidden="1"/>
    </xf>
    <xf numFmtId="0" fontId="45" fillId="0" borderId="5" xfId="0" applyFont="1" applyFill="1" applyBorder="1" applyAlignment="1" applyProtection="1">
      <alignment horizontal="center" wrapText="1"/>
      <protection hidden="1"/>
    </xf>
    <xf numFmtId="40" fontId="33" fillId="0" borderId="1" xfId="0" applyNumberFormat="1" applyFont="1" applyFill="1" applyBorder="1" applyAlignment="1" applyProtection="1">
      <alignment horizontal="right"/>
      <protection locked="0" hidden="1"/>
    </xf>
    <xf numFmtId="40" fontId="33" fillId="0" borderId="3" xfId="0" applyNumberFormat="1" applyFont="1" applyFill="1" applyBorder="1" applyAlignment="1" applyProtection="1">
      <alignment horizontal="right"/>
      <protection locked="0" hidden="1"/>
    </xf>
    <xf numFmtId="0" fontId="55" fillId="3" borderId="0" xfId="0" applyFont="1" applyFill="1" applyBorder="1" applyAlignment="1" applyProtection="1">
      <alignment horizontal="center" wrapText="1"/>
      <protection hidden="1"/>
    </xf>
    <xf numFmtId="0" fontId="55" fillId="3" borderId="8" xfId="0" applyFont="1" applyFill="1" applyBorder="1" applyAlignment="1" applyProtection="1">
      <alignment horizontal="center" wrapText="1"/>
      <protection hidden="1"/>
    </xf>
    <xf numFmtId="49" fontId="31" fillId="0" borderId="0" xfId="0" applyNumberFormat="1" applyFont="1" applyFill="1" applyAlignment="1" applyProtection="1">
      <alignment horizontal="left"/>
      <protection hidden="1"/>
    </xf>
    <xf numFmtId="0" fontId="33" fillId="0" borderId="5" xfId="0" applyFont="1" applyFill="1" applyBorder="1" applyAlignment="1" applyProtection="1">
      <alignment horizontal="left"/>
      <protection locked="0" hidden="1"/>
    </xf>
    <xf numFmtId="49" fontId="31" fillId="0" borderId="0" xfId="0" applyNumberFormat="1" applyFont="1" applyAlignment="1" applyProtection="1">
      <alignment horizontal="left"/>
      <protection hidden="1"/>
    </xf>
    <xf numFmtId="0" fontId="33" fillId="0" borderId="5" xfId="0" applyFont="1" applyBorder="1" applyAlignment="1" applyProtection="1">
      <alignment horizontal="left"/>
      <protection locked="0" hidden="1"/>
    </xf>
    <xf numFmtId="0" fontId="31" fillId="0" borderId="0" xfId="0" applyFont="1" applyBorder="1" applyAlignment="1" applyProtection="1">
      <alignment horizontal="left" wrapText="1"/>
      <protection hidden="1"/>
    </xf>
    <xf numFmtId="0" fontId="45" fillId="0" borderId="5" xfId="0" applyFont="1" applyBorder="1" applyAlignment="1" applyProtection="1">
      <alignment horizontal="center" wrapText="1"/>
      <protection hidden="1"/>
    </xf>
    <xf numFmtId="49" fontId="35" fillId="0" borderId="5" xfId="0" applyNumberFormat="1" applyFont="1" applyBorder="1" applyAlignment="1" applyProtection="1">
      <alignment horizontal="left"/>
      <protection locked="0" hidden="1"/>
    </xf>
    <xf numFmtId="0" fontId="35" fillId="0" borderId="5" xfId="0" applyFont="1" applyBorder="1" applyAlignment="1" applyProtection="1">
      <alignment horizontal="left"/>
      <protection locked="0" hidden="1"/>
    </xf>
    <xf numFmtId="49" fontId="34" fillId="3" borderId="2" xfId="0" applyNumberFormat="1" applyFont="1" applyFill="1" applyBorder="1" applyAlignment="1" applyProtection="1">
      <alignment horizontal="right" vertical="center"/>
      <protection hidden="1"/>
    </xf>
    <xf numFmtId="49" fontId="32" fillId="0" borderId="0" xfId="0" applyNumberFormat="1" applyFont="1" applyFill="1" applyBorder="1" applyAlignment="1" applyProtection="1">
      <alignment horizontal="left" vertical="center" wrapText="1"/>
      <protection hidden="1"/>
    </xf>
  </cellXfs>
  <cellStyles count="6">
    <cellStyle name="Comma" xfId="1" builtinId="3"/>
    <cellStyle name="Currency" xfId="2" builtinId="4"/>
    <cellStyle name="Hyperlink" xfId="3" builtinId="8"/>
    <cellStyle name="Normal" xfId="0" builtinId="0"/>
    <cellStyle name="Normal 2" xfId="4" xr:uid="{00000000-0005-0000-0000-000004000000}"/>
    <cellStyle name="Normal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1</xdr:row>
      <xdr:rowOff>76200</xdr:rowOff>
    </xdr:from>
    <xdr:to>
      <xdr:col>1</xdr:col>
      <xdr:colOff>845820</xdr:colOff>
      <xdr:row>4</xdr:row>
      <xdr:rowOff>45720</xdr:rowOff>
    </xdr:to>
    <xdr:pic>
      <xdr:nvPicPr>
        <xdr:cNvPr id="1025" name="Picture 5">
          <a:extLst>
            <a:ext uri="{FF2B5EF4-FFF2-40B4-BE49-F238E27FC236}">
              <a16:creationId xmlns:a16="http://schemas.microsoft.com/office/drawing/2014/main" id="{B96CD42C-EA5A-E013-511F-0997AED1A3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180" y="167640"/>
          <a:ext cx="762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1061085</xdr:colOff>
      <xdr:row>38</xdr:row>
      <xdr:rowOff>36195</xdr:rowOff>
    </xdr:from>
    <xdr:to>
      <xdr:col>8</xdr:col>
      <xdr:colOff>1298354</xdr:colOff>
      <xdr:row>38</xdr:row>
      <xdr:rowOff>158115</xdr:rowOff>
    </xdr:to>
    <xdr:sp macro="" textlink="">
      <xdr:nvSpPr>
        <xdr:cNvPr id="7" name="Notched Right Arrow 6">
          <a:extLst>
            <a:ext uri="{FF2B5EF4-FFF2-40B4-BE49-F238E27FC236}">
              <a16:creationId xmlns:a16="http://schemas.microsoft.com/office/drawing/2014/main" id="{EFD36639-E6C4-D980-C08D-DC8BF56DB16A}"/>
            </a:ext>
          </a:extLst>
        </xdr:cNvPr>
        <xdr:cNvSpPr/>
      </xdr:nvSpPr>
      <xdr:spPr>
        <a:xfrm>
          <a:off x="6677025" y="7200900"/>
          <a:ext cx="333375" cy="133350"/>
        </a:xfrm>
        <a:prstGeom prst="notchedRightArrow">
          <a:avLst/>
        </a:prstGeom>
        <a:solidFill>
          <a:schemeClr val="tx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20FORMS\15%20TAXFORMS\Paper%20Forms\Captive%20Drafts\Finals\A15-SeriesCaptive-Draf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F C-1"/>
      <sheetName val="Instructions"/>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0"/>
  <sheetViews>
    <sheetView showGridLines="0" tabSelected="1" topLeftCell="A9" zoomScaleNormal="100" workbookViewId="0">
      <selection activeCell="D13" sqref="D13"/>
    </sheetView>
  </sheetViews>
  <sheetFormatPr defaultColWidth="8.85546875" defaultRowHeight="12.75" x14ac:dyDescent="0.2"/>
  <cols>
    <col min="1" max="1" width="10.5703125" style="9" customWidth="1"/>
    <col min="2" max="2" width="10.85546875" style="9" customWidth="1"/>
    <col min="3" max="3" width="40.28515625" style="9" customWidth="1"/>
    <col min="4" max="4" width="35.7109375" style="9" customWidth="1"/>
    <col min="5" max="5" width="30.42578125" style="9" customWidth="1"/>
    <col min="6" max="16384" width="8.85546875" style="9"/>
  </cols>
  <sheetData>
    <row r="1" spans="1:7" s="1" customFormat="1" ht="20.100000000000001" customHeight="1" thickBot="1" x14ac:dyDescent="0.25">
      <c r="A1" s="158" t="s">
        <v>106</v>
      </c>
      <c r="B1" s="159"/>
      <c r="C1" s="159"/>
      <c r="D1" s="159"/>
      <c r="E1" s="160"/>
    </row>
    <row r="2" spans="1:7" s="2" customFormat="1" ht="43.5" customHeight="1" thickBot="1" x14ac:dyDescent="0.25">
      <c r="A2" s="161" t="s">
        <v>40</v>
      </c>
      <c r="B2" s="162"/>
      <c r="C2" s="162"/>
      <c r="D2" s="162"/>
      <c r="E2" s="162"/>
    </row>
    <row r="3" spans="1:7" s="3" customFormat="1" ht="71.25" customHeight="1" thickBot="1" x14ac:dyDescent="0.25">
      <c r="A3" s="163" t="s">
        <v>71</v>
      </c>
      <c r="B3" s="164"/>
      <c r="C3" s="164"/>
      <c r="D3" s="164"/>
      <c r="E3" s="165"/>
    </row>
    <row r="4" spans="1:7" s="3" customFormat="1" ht="22.5" x14ac:dyDescent="0.2">
      <c r="A4" s="157" t="s">
        <v>113</v>
      </c>
      <c r="B4" s="157"/>
      <c r="C4" s="157"/>
      <c r="D4" s="157"/>
      <c r="E4" s="157"/>
    </row>
    <row r="5" spans="1:7" s="4" customFormat="1" ht="22.5" customHeight="1" x14ac:dyDescent="0.25">
      <c r="A5" s="156" t="s">
        <v>114</v>
      </c>
      <c r="B5" s="156"/>
      <c r="C5" s="156"/>
      <c r="D5" s="156"/>
      <c r="E5" s="156"/>
    </row>
    <row r="6" spans="1:7" s="5" customFormat="1" ht="66.75" customHeight="1" x14ac:dyDescent="0.2">
      <c r="A6" s="161" t="s">
        <v>142</v>
      </c>
      <c r="B6" s="166"/>
      <c r="C6" s="166"/>
      <c r="D6" s="166"/>
      <c r="E6" s="166"/>
    </row>
    <row r="7" spans="1:7" s="6" customFormat="1" ht="15.75" x14ac:dyDescent="0.25">
      <c r="A7" s="156" t="s">
        <v>63</v>
      </c>
      <c r="B7" s="156"/>
      <c r="C7" s="156"/>
      <c r="D7" s="156"/>
      <c r="E7" s="156"/>
    </row>
    <row r="8" spans="1:7" ht="19.5" customHeight="1" x14ac:dyDescent="0.2">
      <c r="A8" s="7" t="s">
        <v>41</v>
      </c>
      <c r="B8" s="8"/>
      <c r="C8" s="8"/>
      <c r="D8" s="8"/>
      <c r="E8" s="8"/>
    </row>
    <row r="9" spans="1:7" s="1" customFormat="1" ht="54" customHeight="1" x14ac:dyDescent="0.2">
      <c r="A9" s="170" t="s">
        <v>127</v>
      </c>
      <c r="B9" s="170"/>
      <c r="C9" s="170"/>
      <c r="D9" s="170"/>
      <c r="E9" s="170"/>
    </row>
    <row r="10" spans="1:7" s="1" customFormat="1" ht="19.5" customHeight="1" x14ac:dyDescent="0.2">
      <c r="A10" s="10" t="s">
        <v>143</v>
      </c>
      <c r="B10" s="11"/>
      <c r="C10" s="11"/>
      <c r="D10" s="11"/>
      <c r="E10" s="11"/>
    </row>
    <row r="11" spans="1:7" s="1" customFormat="1" ht="51" customHeight="1" x14ac:dyDescent="0.2">
      <c r="A11" s="174" t="s">
        <v>88</v>
      </c>
      <c r="B11" s="174"/>
      <c r="C11" s="174"/>
      <c r="D11" s="174"/>
      <c r="E11" s="174"/>
    </row>
    <row r="12" spans="1:7" s="1" customFormat="1" x14ac:dyDescent="0.2">
      <c r="A12" s="12" t="s">
        <v>89</v>
      </c>
      <c r="B12" s="13" t="s">
        <v>90</v>
      </c>
      <c r="C12" s="14" t="s">
        <v>147</v>
      </c>
      <c r="D12" s="13"/>
      <c r="E12" s="15" t="s">
        <v>91</v>
      </c>
    </row>
    <row r="13" spans="1:7" s="19" customFormat="1" ht="15" customHeight="1" x14ac:dyDescent="0.2">
      <c r="A13" s="16" t="s">
        <v>93</v>
      </c>
      <c r="B13" s="17"/>
      <c r="C13" s="18"/>
      <c r="D13" s="17"/>
      <c r="E13" s="17"/>
      <c r="G13" s="20"/>
    </row>
    <row r="14" spans="1:7" s="4" customFormat="1" ht="40.5" customHeight="1" x14ac:dyDescent="0.2">
      <c r="A14" s="21" t="s">
        <v>92</v>
      </c>
      <c r="B14" s="171" t="s">
        <v>123</v>
      </c>
      <c r="C14" s="171"/>
      <c r="D14" s="171"/>
      <c r="E14" s="171"/>
    </row>
    <row r="15" spans="1:7" s="4" customFormat="1" ht="31.5" customHeight="1" x14ac:dyDescent="0.2">
      <c r="A15" s="22" t="s">
        <v>95</v>
      </c>
      <c r="B15" s="172" t="s">
        <v>94</v>
      </c>
      <c r="C15" s="172"/>
      <c r="D15" s="172"/>
      <c r="E15" s="172"/>
    </row>
    <row r="16" spans="1:7" s="4" customFormat="1" ht="30.75" customHeight="1" x14ac:dyDescent="0.2">
      <c r="A16" s="22" t="s">
        <v>96</v>
      </c>
      <c r="B16" s="172" t="s">
        <v>107</v>
      </c>
      <c r="C16" s="172"/>
      <c r="D16" s="172"/>
      <c r="E16" s="172"/>
    </row>
    <row r="17" spans="1:5" s="4" customFormat="1" ht="33.75" customHeight="1" x14ac:dyDescent="0.2">
      <c r="A17" s="22" t="s">
        <v>42</v>
      </c>
      <c r="B17" s="172" t="s">
        <v>97</v>
      </c>
      <c r="C17" s="172"/>
      <c r="D17" s="172"/>
      <c r="E17" s="172"/>
    </row>
    <row r="18" spans="1:5" s="4" customFormat="1" ht="22.5" customHeight="1" x14ac:dyDescent="0.2">
      <c r="A18" s="22" t="s">
        <v>43</v>
      </c>
      <c r="B18" s="173" t="s">
        <v>149</v>
      </c>
      <c r="C18" s="173"/>
      <c r="D18" s="173"/>
      <c r="E18" s="173"/>
    </row>
    <row r="19" spans="1:5" s="24" customFormat="1" ht="16.5" customHeight="1" x14ac:dyDescent="0.2">
      <c r="A19" s="23" t="s">
        <v>44</v>
      </c>
      <c r="B19" s="169" t="s">
        <v>126</v>
      </c>
      <c r="C19" s="169"/>
      <c r="D19" s="169"/>
      <c r="E19" s="169"/>
    </row>
    <row r="20" spans="1:5" s="24" customFormat="1" ht="15" customHeight="1" x14ac:dyDescent="0.2">
      <c r="A20" s="23" t="s">
        <v>46</v>
      </c>
      <c r="B20" s="24" t="s">
        <v>98</v>
      </c>
    </row>
    <row r="21" spans="1:5" s="24" customFormat="1" ht="15" customHeight="1" x14ac:dyDescent="0.2">
      <c r="A21" s="23" t="s">
        <v>47</v>
      </c>
      <c r="B21" s="24" t="s">
        <v>144</v>
      </c>
      <c r="D21" s="25" t="s">
        <v>99</v>
      </c>
    </row>
    <row r="22" spans="1:5" s="19" customFormat="1" ht="19.5" customHeight="1" x14ac:dyDescent="0.2">
      <c r="A22" s="23" t="s">
        <v>49</v>
      </c>
      <c r="B22" s="167" t="s">
        <v>100</v>
      </c>
      <c r="C22" s="167"/>
      <c r="D22" s="167"/>
      <c r="E22" s="167"/>
    </row>
    <row r="23" spans="1:5" s="24" customFormat="1" ht="29.25" customHeight="1" x14ac:dyDescent="0.2">
      <c r="A23" s="23" t="s">
        <v>51</v>
      </c>
      <c r="B23" s="168" t="s">
        <v>145</v>
      </c>
      <c r="C23" s="168"/>
      <c r="D23" s="168"/>
      <c r="E23" s="168"/>
    </row>
    <row r="24" spans="1:5" s="5" customFormat="1" ht="12.75" customHeight="1" x14ac:dyDescent="0.2">
      <c r="A24" s="26"/>
    </row>
    <row r="25" spans="1:5" s="1" customFormat="1" x14ac:dyDescent="0.2">
      <c r="A25" s="12" t="s">
        <v>101</v>
      </c>
      <c r="B25" s="13" t="s">
        <v>102</v>
      </c>
      <c r="C25" s="178" t="s">
        <v>103</v>
      </c>
      <c r="D25" s="178"/>
      <c r="E25" s="15" t="s">
        <v>91</v>
      </c>
    </row>
    <row r="26" spans="1:5" s="4" customFormat="1" ht="44.25" customHeight="1" x14ac:dyDescent="0.2">
      <c r="A26" s="21" t="s">
        <v>53</v>
      </c>
      <c r="B26" s="179" t="s">
        <v>48</v>
      </c>
      <c r="C26" s="179"/>
      <c r="D26" s="179"/>
      <c r="E26" s="179"/>
    </row>
    <row r="27" spans="1:5" s="4" customFormat="1" ht="15" customHeight="1" x14ac:dyDescent="0.2">
      <c r="A27" s="22" t="s">
        <v>42</v>
      </c>
      <c r="B27" s="175" t="s">
        <v>2</v>
      </c>
      <c r="C27" s="175"/>
      <c r="D27" s="175"/>
      <c r="E27" s="175"/>
    </row>
    <row r="28" spans="1:5" s="4" customFormat="1" ht="15" customHeight="1" x14ac:dyDescent="0.2">
      <c r="A28" s="22" t="s">
        <v>43</v>
      </c>
      <c r="B28" s="175" t="s">
        <v>104</v>
      </c>
      <c r="C28" s="175"/>
      <c r="D28" s="175"/>
      <c r="E28" s="175"/>
    </row>
    <row r="29" spans="1:5" s="4" customFormat="1" ht="15" customHeight="1" x14ac:dyDescent="0.2">
      <c r="A29" s="22" t="s">
        <v>44</v>
      </c>
      <c r="B29" s="180" t="s">
        <v>45</v>
      </c>
      <c r="C29" s="180"/>
      <c r="D29" s="180"/>
      <c r="E29" s="180"/>
    </row>
    <row r="30" spans="1:5" s="4" customFormat="1" ht="15" customHeight="1" x14ac:dyDescent="0.2">
      <c r="A30" s="22" t="s">
        <v>46</v>
      </c>
      <c r="B30" s="175" t="s">
        <v>108</v>
      </c>
      <c r="C30" s="175"/>
      <c r="D30" s="175"/>
      <c r="E30" s="175"/>
    </row>
    <row r="31" spans="1:5" s="4" customFormat="1" ht="66.75" customHeight="1" x14ac:dyDescent="0.2">
      <c r="A31" s="22" t="s">
        <v>47</v>
      </c>
      <c r="B31" s="175" t="s">
        <v>72</v>
      </c>
      <c r="C31" s="175"/>
      <c r="D31" s="175"/>
      <c r="E31" s="175"/>
    </row>
    <row r="32" spans="1:5" s="4" customFormat="1" ht="15" customHeight="1" x14ac:dyDescent="0.2">
      <c r="A32" s="22" t="s">
        <v>49</v>
      </c>
      <c r="B32" s="175" t="s">
        <v>50</v>
      </c>
      <c r="C32" s="175"/>
      <c r="D32" s="175"/>
      <c r="E32" s="175"/>
    </row>
    <row r="33" spans="1:5" s="4" customFormat="1" ht="15" customHeight="1" x14ac:dyDescent="0.2">
      <c r="A33" s="22" t="s">
        <v>51</v>
      </c>
      <c r="B33" s="175" t="s">
        <v>109</v>
      </c>
      <c r="C33" s="175"/>
      <c r="D33" s="175"/>
      <c r="E33" s="175"/>
    </row>
    <row r="34" spans="1:5" s="4" customFormat="1" ht="50.25" customHeight="1" x14ac:dyDescent="0.2">
      <c r="A34" s="22" t="s">
        <v>52</v>
      </c>
      <c r="B34" s="176" t="s">
        <v>111</v>
      </c>
      <c r="C34" s="177"/>
      <c r="D34" s="177"/>
      <c r="E34" s="177"/>
    </row>
    <row r="35" spans="1:5" s="5" customFormat="1" x14ac:dyDescent="0.2"/>
    <row r="36" spans="1:5" s="5" customFormat="1" x14ac:dyDescent="0.2"/>
    <row r="37" spans="1:5" s="5" customFormat="1" x14ac:dyDescent="0.2"/>
    <row r="38" spans="1:5" s="5" customFormat="1" x14ac:dyDescent="0.2"/>
    <row r="39" spans="1:5" s="5" customFormat="1" x14ac:dyDescent="0.2"/>
    <row r="40" spans="1:5" s="5" customFormat="1" x14ac:dyDescent="0.2"/>
    <row r="41" spans="1:5" s="5" customFormat="1" x14ac:dyDescent="0.2"/>
    <row r="42" spans="1:5" s="5" customFormat="1" x14ac:dyDescent="0.2"/>
    <row r="43" spans="1:5" s="5" customFormat="1" x14ac:dyDescent="0.2"/>
    <row r="44" spans="1:5" s="5" customFormat="1" x14ac:dyDescent="0.2"/>
    <row r="45" spans="1:5" s="5" customFormat="1" x14ac:dyDescent="0.2"/>
    <row r="46" spans="1:5" s="5" customFormat="1" x14ac:dyDescent="0.2"/>
    <row r="47" spans="1:5" s="5" customFormat="1" x14ac:dyDescent="0.2"/>
    <row r="48" spans="1:5" s="5" customFormat="1" x14ac:dyDescent="0.2"/>
    <row r="49" s="5" customFormat="1" x14ac:dyDescent="0.2"/>
    <row r="50" s="5" customFormat="1" x14ac:dyDescent="0.2"/>
  </sheetData>
  <mergeCells count="27">
    <mergeCell ref="B31:E31"/>
    <mergeCell ref="B32:E32"/>
    <mergeCell ref="B33:E33"/>
    <mergeCell ref="B34:E34"/>
    <mergeCell ref="C25:D25"/>
    <mergeCell ref="B26:E26"/>
    <mergeCell ref="B27:E27"/>
    <mergeCell ref="B28:E28"/>
    <mergeCell ref="B29:E29"/>
    <mergeCell ref="B30:E30"/>
    <mergeCell ref="B22:E22"/>
    <mergeCell ref="B23:E23"/>
    <mergeCell ref="B19:E19"/>
    <mergeCell ref="A9:E9"/>
    <mergeCell ref="B14:E14"/>
    <mergeCell ref="B15:E15"/>
    <mergeCell ref="B16:E16"/>
    <mergeCell ref="B17:E17"/>
    <mergeCell ref="B18:E18"/>
    <mergeCell ref="A11:E11"/>
    <mergeCell ref="A7:E7"/>
    <mergeCell ref="A4:E4"/>
    <mergeCell ref="A1:E1"/>
    <mergeCell ref="A2:E2"/>
    <mergeCell ref="A3:E3"/>
    <mergeCell ref="A5:E5"/>
    <mergeCell ref="A6:E6"/>
  </mergeCells>
  <printOptions horizontalCentered="1"/>
  <pageMargins left="0.75" right="0.75" top="1" bottom="1" header="0.5" footer="0.5"/>
  <pageSetup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4"/>
  <sheetViews>
    <sheetView showGridLines="0" topLeftCell="A27" workbookViewId="0">
      <selection activeCell="C20" sqref="C20"/>
    </sheetView>
  </sheetViews>
  <sheetFormatPr defaultColWidth="9.140625" defaultRowHeight="12.75" x14ac:dyDescent="0.2"/>
  <cols>
    <col min="1" max="1" width="3.140625" style="117" customWidth="1"/>
    <col min="2" max="2" width="20.140625" style="117" customWidth="1"/>
    <col min="3" max="3" width="14.42578125" style="117" customWidth="1"/>
    <col min="4" max="4" width="12.140625" style="117" customWidth="1"/>
    <col min="5" max="6" width="9.140625" style="117"/>
    <col min="7" max="7" width="9" style="117" customWidth="1"/>
    <col min="8" max="8" width="13.42578125" style="117" customWidth="1"/>
    <col min="9" max="9" width="19.42578125" style="117" customWidth="1"/>
    <col min="10" max="10" width="21.42578125" style="117" customWidth="1"/>
    <col min="11" max="11" width="18" style="117" hidden="1" customWidth="1"/>
    <col min="12" max="12" width="0" style="117" hidden="1" customWidth="1"/>
    <col min="13" max="16384" width="9.140625" style="117"/>
  </cols>
  <sheetData>
    <row r="1" spans="1:11" s="38" customFormat="1" ht="7.5" customHeight="1" thickBot="1" x14ac:dyDescent="0.3">
      <c r="A1" s="36"/>
      <c r="B1" s="37"/>
      <c r="K1" s="39"/>
    </row>
    <row r="2" spans="1:11" s="40" customFormat="1" ht="20.25" x14ac:dyDescent="0.3">
      <c r="B2" s="219" t="s">
        <v>4</v>
      </c>
      <c r="C2" s="219"/>
      <c r="D2" s="219"/>
      <c r="E2" s="219"/>
      <c r="F2" s="219"/>
      <c r="G2" s="219"/>
      <c r="H2" s="41"/>
      <c r="I2" s="209" t="s">
        <v>73</v>
      </c>
      <c r="J2" s="210"/>
      <c r="K2" s="39"/>
    </row>
    <row r="3" spans="1:11" s="42" customFormat="1" ht="18" x14ac:dyDescent="0.25">
      <c r="A3" s="223" t="s">
        <v>5</v>
      </c>
      <c r="B3" s="223"/>
      <c r="C3" s="223"/>
      <c r="D3" s="223"/>
      <c r="E3" s="223"/>
      <c r="F3" s="223"/>
      <c r="G3" s="223"/>
      <c r="H3" s="41"/>
      <c r="I3" s="211"/>
      <c r="J3" s="212"/>
      <c r="K3" s="39"/>
    </row>
    <row r="4" spans="1:11" s="42" customFormat="1" ht="18.75" customHeight="1" thickBot="1" x14ac:dyDescent="0.3">
      <c r="B4" s="222" t="s">
        <v>140</v>
      </c>
      <c r="C4" s="222"/>
      <c r="D4" s="222"/>
      <c r="E4" s="222"/>
      <c r="F4" s="222"/>
      <c r="G4" s="222"/>
      <c r="H4" s="43"/>
      <c r="I4" s="213"/>
      <c r="J4" s="214"/>
      <c r="K4" s="39"/>
    </row>
    <row r="5" spans="1:11" s="45" customFormat="1" ht="10.5" x14ac:dyDescent="0.15">
      <c r="A5" s="44"/>
      <c r="H5" s="46"/>
      <c r="I5" s="215"/>
      <c r="J5" s="216"/>
      <c r="K5" s="39"/>
    </row>
    <row r="6" spans="1:11" s="48" customFormat="1" ht="16.5" thickBot="1" x14ac:dyDescent="0.3">
      <c r="A6" s="205" t="s">
        <v>3</v>
      </c>
      <c r="B6" s="206"/>
      <c r="C6" s="207"/>
      <c r="D6" s="207"/>
      <c r="E6" s="206"/>
      <c r="F6" s="206"/>
      <c r="G6" s="206"/>
      <c r="H6" s="206"/>
      <c r="I6" s="207"/>
      <c r="J6" s="208"/>
      <c r="K6" s="47"/>
    </row>
    <row r="7" spans="1:11" s="38" customFormat="1" ht="15.75" customHeight="1" thickBot="1" x14ac:dyDescent="0.3">
      <c r="A7" s="49" t="s">
        <v>61</v>
      </c>
      <c r="C7" s="220"/>
      <c r="D7" s="221"/>
      <c r="E7" s="50" t="s">
        <v>68</v>
      </c>
      <c r="F7" s="51"/>
      <c r="G7" s="51"/>
      <c r="H7" s="52"/>
      <c r="I7" s="224" t="s">
        <v>125</v>
      </c>
      <c r="J7" s="225"/>
      <c r="K7" s="39"/>
    </row>
    <row r="8" spans="1:11" s="38" customFormat="1" ht="15.75" customHeight="1" thickBot="1" x14ac:dyDescent="0.3">
      <c r="A8" s="49" t="s">
        <v>64</v>
      </c>
      <c r="C8" s="220"/>
      <c r="D8" s="221"/>
      <c r="E8" s="53" t="s">
        <v>68</v>
      </c>
      <c r="F8" s="51"/>
      <c r="G8" s="51"/>
      <c r="H8" s="52"/>
      <c r="I8" s="226"/>
      <c r="J8" s="227"/>
      <c r="K8" s="39"/>
    </row>
    <row r="9" spans="1:11" s="38" customFormat="1" ht="15.75" x14ac:dyDescent="0.25">
      <c r="A9" s="49" t="s">
        <v>54</v>
      </c>
      <c r="C9" s="185"/>
      <c r="D9" s="186"/>
      <c r="E9" s="186"/>
      <c r="F9" s="186"/>
      <c r="G9" s="186"/>
      <c r="H9" s="186"/>
      <c r="I9" s="217"/>
      <c r="J9" s="187"/>
      <c r="K9" s="39"/>
    </row>
    <row r="10" spans="1:11" s="38" customFormat="1" ht="16.5" thickBot="1" x14ac:dyDescent="0.3">
      <c r="A10" s="49" t="s">
        <v>55</v>
      </c>
      <c r="C10" s="185"/>
      <c r="D10" s="186"/>
      <c r="E10" s="186"/>
      <c r="F10" s="186"/>
      <c r="G10" s="186"/>
      <c r="H10" s="186"/>
      <c r="I10" s="186"/>
      <c r="J10" s="218"/>
      <c r="K10" s="39"/>
    </row>
    <row r="11" spans="1:11" s="38" customFormat="1" ht="17.25" thickTop="1" thickBot="1" x14ac:dyDescent="0.3">
      <c r="A11" s="49" t="s">
        <v>56</v>
      </c>
      <c r="C11" s="183"/>
      <c r="D11" s="184"/>
      <c r="E11" s="181" t="s">
        <v>128</v>
      </c>
      <c r="F11" s="181"/>
      <c r="G11" s="181"/>
      <c r="H11" s="181"/>
      <c r="I11" s="182"/>
      <c r="J11" s="27" t="s">
        <v>132</v>
      </c>
      <c r="K11" s="39"/>
    </row>
    <row r="12" spans="1:11" s="38" customFormat="1" ht="16.5" thickTop="1" x14ac:dyDescent="0.25">
      <c r="A12" s="49" t="s">
        <v>57</v>
      </c>
      <c r="C12" s="185"/>
      <c r="D12" s="186"/>
      <c r="E12" s="186"/>
      <c r="F12" s="186"/>
      <c r="G12" s="186"/>
      <c r="H12" s="186"/>
      <c r="I12" s="186"/>
      <c r="J12" s="187"/>
      <c r="K12" s="39"/>
    </row>
    <row r="13" spans="1:11" s="38" customFormat="1" ht="15.75" x14ac:dyDescent="0.25">
      <c r="A13" s="49" t="s">
        <v>58</v>
      </c>
      <c r="C13" s="191"/>
      <c r="D13" s="192"/>
      <c r="E13" s="193"/>
      <c r="F13" s="54" t="s">
        <v>59</v>
      </c>
      <c r="G13" s="28"/>
      <c r="H13" s="55" t="s">
        <v>60</v>
      </c>
      <c r="I13" s="29"/>
      <c r="J13" s="30"/>
      <c r="K13" s="39"/>
    </row>
    <row r="14" spans="1:11" s="56" customFormat="1" ht="8.25" customHeight="1" x14ac:dyDescent="0.2"/>
    <row r="15" spans="1:11" s="58" customFormat="1" ht="70.5" customHeight="1" x14ac:dyDescent="0.25">
      <c r="A15" s="199" t="s">
        <v>74</v>
      </c>
      <c r="B15" s="199"/>
      <c r="C15" s="199"/>
      <c r="D15" s="199"/>
      <c r="E15" s="199"/>
      <c r="F15" s="199"/>
      <c r="G15" s="199"/>
      <c r="H15" s="199"/>
      <c r="I15" s="199"/>
      <c r="J15" s="199"/>
      <c r="K15" s="57"/>
    </row>
    <row r="16" spans="1:11" s="60" customFormat="1" ht="76.5" customHeight="1" x14ac:dyDescent="0.2">
      <c r="A16" s="195" t="s">
        <v>115</v>
      </c>
      <c r="B16" s="196"/>
      <c r="C16" s="196"/>
      <c r="D16" s="196"/>
      <c r="E16" s="196"/>
      <c r="F16" s="196"/>
      <c r="G16" s="196"/>
      <c r="H16" s="196"/>
      <c r="I16" s="196"/>
      <c r="J16" s="196"/>
      <c r="K16" s="59"/>
    </row>
    <row r="17" spans="1:11" s="62" customFormat="1" ht="15.75" x14ac:dyDescent="0.25">
      <c r="A17" s="197" t="s">
        <v>112</v>
      </c>
      <c r="B17" s="198"/>
      <c r="C17" s="198"/>
      <c r="D17" s="198"/>
      <c r="E17" s="198"/>
      <c r="F17" s="198"/>
      <c r="G17" s="198"/>
      <c r="H17" s="198"/>
      <c r="I17" s="198"/>
      <c r="J17" s="198"/>
      <c r="K17" s="61"/>
    </row>
    <row r="18" spans="1:11" s="62" customFormat="1" ht="6.75" customHeight="1" x14ac:dyDescent="0.25">
      <c r="A18" s="63"/>
      <c r="B18" s="64"/>
      <c r="C18" s="64"/>
      <c r="D18" s="64"/>
      <c r="E18" s="64"/>
      <c r="F18" s="64"/>
      <c r="G18" s="64"/>
      <c r="H18" s="64"/>
      <c r="I18" s="64"/>
      <c r="J18" s="64"/>
      <c r="K18" s="61"/>
    </row>
    <row r="19" spans="1:11" s="68" customFormat="1" ht="26.25" customHeight="1" x14ac:dyDescent="0.25">
      <c r="A19" s="65" t="s">
        <v>86</v>
      </c>
      <c r="B19" s="66"/>
      <c r="C19" s="66" t="s">
        <v>148</v>
      </c>
      <c r="D19" s="66"/>
      <c r="E19" s="66"/>
      <c r="F19" s="66"/>
      <c r="G19" s="66"/>
      <c r="H19" s="66"/>
      <c r="I19" s="66"/>
      <c r="J19" s="67"/>
    </row>
    <row r="20" spans="1:11" s="68" customFormat="1" ht="18" customHeight="1" x14ac:dyDescent="0.25">
      <c r="A20" s="20" t="s">
        <v>75</v>
      </c>
      <c r="B20" s="69"/>
      <c r="C20" s="69"/>
      <c r="D20" s="69"/>
      <c r="E20" s="69"/>
      <c r="F20" s="69"/>
      <c r="G20" s="69"/>
      <c r="H20" s="31" t="s">
        <v>124</v>
      </c>
      <c r="I20" s="69"/>
      <c r="J20" s="70"/>
    </row>
    <row r="21" spans="1:11" s="68" customFormat="1" ht="18" customHeight="1" x14ac:dyDescent="0.25">
      <c r="A21" s="20"/>
      <c r="B21" s="69"/>
      <c r="C21" s="69"/>
      <c r="D21" s="69"/>
      <c r="E21" s="69"/>
      <c r="F21" s="69"/>
      <c r="G21" s="69"/>
      <c r="H21" s="69"/>
      <c r="I21" s="69"/>
      <c r="J21" s="70"/>
    </row>
    <row r="22" spans="1:11" s="38" customFormat="1" ht="15.75" x14ac:dyDescent="0.25">
      <c r="A22" s="200" t="s">
        <v>76</v>
      </c>
      <c r="B22" s="200"/>
      <c r="C22" s="194" t="s">
        <v>77</v>
      </c>
      <c r="D22" s="194"/>
      <c r="E22" s="194"/>
      <c r="F22" s="194"/>
      <c r="G22" s="194"/>
      <c r="H22" s="194"/>
      <c r="I22" s="71"/>
      <c r="J22" s="72" t="s">
        <v>78</v>
      </c>
      <c r="K22" s="39"/>
    </row>
    <row r="23" spans="1:11" s="38" customFormat="1" ht="21.75" customHeight="1" x14ac:dyDescent="0.25">
      <c r="A23" s="36" t="s">
        <v>6</v>
      </c>
      <c r="B23" s="188" t="s">
        <v>133</v>
      </c>
      <c r="C23" s="188"/>
      <c r="D23" s="188"/>
      <c r="E23" s="188"/>
      <c r="F23" s="188"/>
      <c r="G23" s="188"/>
      <c r="H23" s="188"/>
      <c r="I23" s="188"/>
      <c r="J23" s="32">
        <v>0</v>
      </c>
      <c r="K23" s="39">
        <f>+LIFE_PREM</f>
        <v>0</v>
      </c>
    </row>
    <row r="24" spans="1:11" s="38" customFormat="1" ht="15.75" x14ac:dyDescent="0.25">
      <c r="A24" s="36"/>
      <c r="B24" s="73" t="s">
        <v>122</v>
      </c>
      <c r="C24" s="73"/>
      <c r="D24" s="73"/>
      <c r="E24" s="73"/>
      <c r="F24" s="74"/>
      <c r="G24" s="74"/>
      <c r="H24" s="74"/>
      <c r="I24" s="74"/>
      <c r="J24" s="75"/>
      <c r="K24" s="39"/>
    </row>
    <row r="25" spans="1:11" s="38" customFormat="1" ht="15.75" x14ac:dyDescent="0.25">
      <c r="A25" s="36"/>
      <c r="B25" s="37" t="s">
        <v>136</v>
      </c>
      <c r="C25" s="74"/>
      <c r="D25" s="74"/>
      <c r="E25" s="74"/>
      <c r="I25" s="33">
        <v>0</v>
      </c>
      <c r="J25" s="75"/>
      <c r="K25" s="39"/>
    </row>
    <row r="26" spans="1:11" s="38" customFormat="1" ht="15.75" x14ac:dyDescent="0.25">
      <c r="A26" s="36"/>
      <c r="B26" s="37" t="s">
        <v>137</v>
      </c>
      <c r="C26" s="74"/>
      <c r="D26" s="74"/>
      <c r="E26" s="74"/>
      <c r="I26" s="33">
        <v>0</v>
      </c>
      <c r="J26" s="75"/>
      <c r="K26" s="39"/>
    </row>
    <row r="27" spans="1:11" s="38" customFormat="1" ht="15.75" x14ac:dyDescent="0.25">
      <c r="A27" s="36"/>
      <c r="B27" s="76" t="s">
        <v>138</v>
      </c>
      <c r="C27" s="74"/>
      <c r="D27" s="74"/>
      <c r="E27" s="74"/>
      <c r="I27" s="33">
        <v>0</v>
      </c>
      <c r="J27" s="75"/>
      <c r="K27" s="39"/>
    </row>
    <row r="28" spans="1:11" s="38" customFormat="1" ht="15.75" x14ac:dyDescent="0.25">
      <c r="A28" s="36"/>
      <c r="B28" s="37" t="s">
        <v>135</v>
      </c>
      <c r="C28" s="74"/>
      <c r="D28" s="74"/>
      <c r="E28" s="74"/>
      <c r="I28" s="33">
        <v>0</v>
      </c>
      <c r="J28" s="75"/>
      <c r="K28" s="39"/>
    </row>
    <row r="29" spans="1:11" s="38" customFormat="1" ht="15.75" x14ac:dyDescent="0.25">
      <c r="A29" s="36"/>
      <c r="B29" s="74"/>
      <c r="C29" s="74"/>
      <c r="D29" s="74"/>
      <c r="F29" s="77"/>
      <c r="G29" s="77"/>
      <c r="H29" s="74" t="s">
        <v>139</v>
      </c>
      <c r="I29" s="78">
        <f>SUM(I25:I28)</f>
        <v>0</v>
      </c>
      <c r="J29" s="79"/>
      <c r="K29" s="39"/>
    </row>
    <row r="30" spans="1:11" s="38" customFormat="1" ht="15.75" x14ac:dyDescent="0.25">
      <c r="A30" s="36" t="s">
        <v>7</v>
      </c>
      <c r="B30" s="188" t="s">
        <v>134</v>
      </c>
      <c r="C30" s="188"/>
      <c r="D30" s="188"/>
      <c r="E30" s="188"/>
      <c r="F30" s="188"/>
      <c r="G30" s="188"/>
      <c r="H30" s="188"/>
      <c r="I30" s="188"/>
      <c r="J30" s="34"/>
      <c r="K30" s="39">
        <f>+AH_PREM</f>
        <v>0</v>
      </c>
    </row>
    <row r="31" spans="1:11" s="38" customFormat="1" ht="15.75" x14ac:dyDescent="0.25">
      <c r="A31" s="36"/>
      <c r="B31" s="74"/>
      <c r="C31" s="74"/>
      <c r="D31" s="74"/>
      <c r="E31" s="74"/>
      <c r="F31" s="74"/>
      <c r="G31" s="74"/>
      <c r="H31" s="74"/>
      <c r="I31" s="74"/>
      <c r="J31" s="75"/>
      <c r="K31" s="39"/>
    </row>
    <row r="32" spans="1:11" s="38" customFormat="1" ht="15.75" customHeight="1" x14ac:dyDescent="0.25">
      <c r="A32" s="202" t="s">
        <v>80</v>
      </c>
      <c r="B32" s="202"/>
      <c r="C32" s="194" t="s">
        <v>77</v>
      </c>
      <c r="D32" s="194"/>
      <c r="E32" s="194"/>
      <c r="F32" s="194"/>
      <c r="G32" s="194"/>
      <c r="H32" s="194"/>
      <c r="I32" s="75"/>
      <c r="J32" s="75"/>
      <c r="K32" s="39"/>
    </row>
    <row r="33" spans="1:12" s="38" customFormat="1" ht="19.5" customHeight="1" x14ac:dyDescent="0.25">
      <c r="A33" s="36" t="s">
        <v>8</v>
      </c>
      <c r="B33" s="188" t="s">
        <v>130</v>
      </c>
      <c r="C33" s="188"/>
      <c r="D33" s="188"/>
      <c r="E33" s="188"/>
      <c r="F33" s="188"/>
      <c r="G33" s="188"/>
      <c r="H33" s="189"/>
      <c r="I33" s="190"/>
      <c r="J33" s="32">
        <v>0</v>
      </c>
      <c r="K33" s="39">
        <f>+WC_PREM</f>
        <v>0</v>
      </c>
    </row>
    <row r="34" spans="1:12" s="38" customFormat="1" ht="15.75" x14ac:dyDescent="0.25">
      <c r="A34" s="36" t="s">
        <v>79</v>
      </c>
      <c r="B34" s="188" t="s">
        <v>131</v>
      </c>
      <c r="C34" s="188"/>
      <c r="D34" s="188"/>
      <c r="E34" s="188"/>
      <c r="F34" s="188"/>
      <c r="G34" s="188"/>
      <c r="H34" s="189"/>
      <c r="I34" s="190"/>
      <c r="J34" s="32">
        <v>0</v>
      </c>
      <c r="K34" s="39">
        <f>+TOT_PREM</f>
        <v>0</v>
      </c>
    </row>
    <row r="35" spans="1:12" s="38" customFormat="1" ht="15.75" x14ac:dyDescent="0.25">
      <c r="A35" s="36" t="s">
        <v>9</v>
      </c>
      <c r="B35" s="188" t="s">
        <v>129</v>
      </c>
      <c r="C35" s="188"/>
      <c r="D35" s="188"/>
      <c r="E35" s="188"/>
      <c r="F35" s="188"/>
      <c r="G35" s="188"/>
      <c r="H35" s="230"/>
      <c r="I35" s="231"/>
      <c r="J35" s="35">
        <v>0</v>
      </c>
      <c r="K35" s="39">
        <f>+K33+K34</f>
        <v>0</v>
      </c>
    </row>
    <row r="36" spans="1:12" s="82" customFormat="1" ht="15.75" x14ac:dyDescent="0.25">
      <c r="A36" s="80" t="s">
        <v>10</v>
      </c>
      <c r="B36" s="81" t="s">
        <v>117</v>
      </c>
      <c r="D36" s="83"/>
      <c r="E36" s="83"/>
      <c r="F36" s="83"/>
      <c r="H36" s="83"/>
      <c r="I36" s="83"/>
      <c r="J36" s="34">
        <v>0</v>
      </c>
      <c r="K36" s="84">
        <f>+CONT_FEE_CERT</f>
        <v>0</v>
      </c>
    </row>
    <row r="37" spans="1:12" s="82" customFormat="1" ht="15.75" x14ac:dyDescent="0.25">
      <c r="A37" s="85" t="s">
        <v>118</v>
      </c>
      <c r="B37" s="232" t="s">
        <v>110</v>
      </c>
      <c r="C37" s="232"/>
      <c r="D37" s="232"/>
      <c r="E37" s="232"/>
      <c r="F37" s="232"/>
      <c r="G37" s="232"/>
      <c r="I37" s="75"/>
      <c r="J37" s="86">
        <f>+J35+CONT_FEE_CERT</f>
        <v>0</v>
      </c>
      <c r="K37" s="84">
        <f>+K35+K36</f>
        <v>0</v>
      </c>
    </row>
    <row r="38" spans="1:12" s="82" customFormat="1" ht="15.75" x14ac:dyDescent="0.25">
      <c r="A38" s="85" t="s">
        <v>119</v>
      </c>
      <c r="B38" s="87" t="s">
        <v>141</v>
      </c>
      <c r="H38" s="235" t="s">
        <v>12</v>
      </c>
      <c r="I38" s="236"/>
      <c r="J38" s="34">
        <v>0</v>
      </c>
      <c r="K38" s="88">
        <f>+TOT_QUAR</f>
        <v>0</v>
      </c>
    </row>
    <row r="39" spans="1:12" s="82" customFormat="1" ht="16.5" thickBot="1" x14ac:dyDescent="0.3">
      <c r="A39" s="85" t="s">
        <v>120</v>
      </c>
      <c r="B39" s="81" t="s">
        <v>37</v>
      </c>
      <c r="G39" s="89" t="s">
        <v>15</v>
      </c>
      <c r="H39" s="90"/>
      <c r="I39" s="91"/>
      <c r="J39" s="92">
        <f>+TotTXDue+TOT_QUAR</f>
        <v>0</v>
      </c>
      <c r="K39" s="84">
        <f>J37+J38</f>
        <v>0</v>
      </c>
    </row>
    <row r="40" spans="1:12" s="82" customFormat="1" ht="15" customHeight="1" thickTop="1" thickBot="1" x14ac:dyDescent="0.3">
      <c r="A40" s="85" t="s">
        <v>121</v>
      </c>
      <c r="B40" s="81" t="s">
        <v>16</v>
      </c>
      <c r="F40" s="93"/>
      <c r="G40" s="93"/>
      <c r="H40" s="94"/>
      <c r="I40" s="95">
        <f>IF(TOT_DUE&lt;0,TEXT(TOT_DUE,"###,###,##0.00"),0)</f>
        <v>0</v>
      </c>
      <c r="K40" s="84"/>
    </row>
    <row r="41" spans="1:12" s="38" customFormat="1" ht="27" customHeight="1" thickTop="1" x14ac:dyDescent="0.25">
      <c r="A41" s="204" t="s">
        <v>85</v>
      </c>
      <c r="B41" s="204"/>
      <c r="C41" s="204"/>
      <c r="D41" s="204"/>
      <c r="E41" s="96"/>
      <c r="F41" s="96"/>
      <c r="G41" s="96"/>
      <c r="H41" s="96"/>
      <c r="I41" s="239" t="s">
        <v>17</v>
      </c>
      <c r="J41" s="239"/>
      <c r="K41" s="97"/>
    </row>
    <row r="42" spans="1:12" s="38" customFormat="1" ht="9.75" customHeight="1" x14ac:dyDescent="0.25">
      <c r="A42" s="36"/>
      <c r="B42" s="96"/>
      <c r="C42" s="96"/>
      <c r="D42" s="96"/>
      <c r="E42" s="96"/>
      <c r="F42" s="96"/>
      <c r="G42" s="96"/>
      <c r="H42" s="96"/>
      <c r="I42" s="98"/>
      <c r="J42" s="98"/>
      <c r="K42" s="97"/>
    </row>
    <row r="43" spans="1:12" s="99" customFormat="1" ht="15.75" x14ac:dyDescent="0.25">
      <c r="A43" s="228" t="s">
        <v>19</v>
      </c>
      <c r="B43" s="228"/>
      <c r="C43" s="228"/>
      <c r="J43" s="100"/>
      <c r="K43" s="101"/>
    </row>
    <row r="44" spans="1:12" s="104" customFormat="1" ht="36.75" customHeight="1" x14ac:dyDescent="0.2">
      <c r="A44" s="234" t="s">
        <v>67</v>
      </c>
      <c r="B44" s="234"/>
      <c r="C44" s="234"/>
      <c r="D44" s="234"/>
      <c r="E44" s="234"/>
      <c r="F44" s="234"/>
      <c r="G44" s="234"/>
      <c r="H44" s="234"/>
      <c r="I44" s="234"/>
      <c r="J44" s="234"/>
      <c r="K44" s="102"/>
      <c r="L44" s="103"/>
    </row>
    <row r="45" spans="1:12" s="106" customFormat="1" ht="23.25" customHeight="1" x14ac:dyDescent="0.2">
      <c r="A45" s="237" t="s">
        <v>116</v>
      </c>
      <c r="B45" s="237"/>
      <c r="C45" s="237"/>
      <c r="D45" s="237"/>
      <c r="E45" s="237"/>
      <c r="F45" s="237"/>
      <c r="G45" s="237"/>
      <c r="H45" s="237"/>
      <c r="I45" s="237"/>
      <c r="J45" s="237"/>
      <c r="K45" s="105"/>
    </row>
    <row r="46" spans="1:12" s="106" customFormat="1" ht="29.25" customHeight="1" x14ac:dyDescent="0.2">
      <c r="A46" s="238" t="s">
        <v>69</v>
      </c>
      <c r="B46" s="238"/>
      <c r="C46" s="238"/>
      <c r="D46" s="238"/>
      <c r="E46" s="238"/>
      <c r="F46" s="238"/>
      <c r="G46" s="238"/>
      <c r="H46" s="238"/>
      <c r="I46" s="238"/>
      <c r="J46" s="238"/>
      <c r="K46" s="105"/>
    </row>
    <row r="47" spans="1:12" s="107" customFormat="1" ht="10.5" x14ac:dyDescent="0.15">
      <c r="B47" s="108"/>
      <c r="K47" s="109"/>
    </row>
    <row r="48" spans="1:12" s="110" customFormat="1" ht="16.5" thickBot="1" x14ac:dyDescent="0.3">
      <c r="A48" s="201"/>
      <c r="B48" s="201"/>
      <c r="C48" s="201"/>
      <c r="D48" s="201"/>
      <c r="E48" s="201"/>
      <c r="G48" s="201"/>
      <c r="H48" s="201"/>
      <c r="I48" s="201"/>
      <c r="J48" s="201"/>
      <c r="K48" s="109"/>
    </row>
    <row r="49" spans="1:11" s="111" customFormat="1" ht="15.75" x14ac:dyDescent="0.25">
      <c r="A49" s="203" t="s">
        <v>66</v>
      </c>
      <c r="B49" s="203"/>
      <c r="C49" s="203"/>
      <c r="D49" s="203"/>
      <c r="E49" s="203"/>
      <c r="G49" s="203" t="s">
        <v>70</v>
      </c>
      <c r="H49" s="203"/>
      <c r="I49" s="203"/>
      <c r="J49" s="203"/>
      <c r="K49" s="112"/>
    </row>
    <row r="50" spans="1:11" s="113" customFormat="1" ht="10.5" x14ac:dyDescent="0.15">
      <c r="B50" s="114"/>
      <c r="K50" s="112"/>
    </row>
    <row r="51" spans="1:11" s="111" customFormat="1" ht="15.75" x14ac:dyDescent="0.25">
      <c r="A51" s="233" t="s">
        <v>20</v>
      </c>
      <c r="B51" s="233"/>
      <c r="C51" s="233"/>
      <c r="D51" s="233"/>
      <c r="E51" s="233"/>
      <c r="F51" s="233"/>
      <c r="G51" s="233"/>
      <c r="K51" s="112"/>
    </row>
    <row r="52" spans="1:11" s="113" customFormat="1" ht="10.5" x14ac:dyDescent="0.15">
      <c r="B52" s="114"/>
      <c r="K52" s="112"/>
    </row>
    <row r="53" spans="1:11" s="111" customFormat="1" ht="16.5" thickBot="1" x14ac:dyDescent="0.3">
      <c r="A53" s="201"/>
      <c r="B53" s="201"/>
      <c r="C53" s="201"/>
      <c r="D53" s="201"/>
      <c r="E53" s="201"/>
      <c r="G53" s="229"/>
      <c r="H53" s="229"/>
      <c r="K53" s="112"/>
    </row>
    <row r="54" spans="1:11" s="111" customFormat="1" ht="15.75" x14ac:dyDescent="0.25">
      <c r="A54" s="203" t="s">
        <v>21</v>
      </c>
      <c r="B54" s="203"/>
      <c r="C54" s="203"/>
      <c r="D54" s="203"/>
      <c r="E54" s="203"/>
      <c r="G54" s="115" t="s">
        <v>22</v>
      </c>
      <c r="I54" s="116" t="s">
        <v>23</v>
      </c>
      <c r="K54" s="112"/>
    </row>
  </sheetData>
  <dataConsolidate/>
  <mergeCells count="46">
    <mergeCell ref="A54:E54"/>
    <mergeCell ref="A43:C43"/>
    <mergeCell ref="B34:G34"/>
    <mergeCell ref="A49:E49"/>
    <mergeCell ref="G53:H53"/>
    <mergeCell ref="H35:I35"/>
    <mergeCell ref="H34:I34"/>
    <mergeCell ref="B37:G37"/>
    <mergeCell ref="A51:G51"/>
    <mergeCell ref="A44:J44"/>
    <mergeCell ref="H38:I38"/>
    <mergeCell ref="A45:J45"/>
    <mergeCell ref="A46:J46"/>
    <mergeCell ref="I41:J41"/>
    <mergeCell ref="A53:E53"/>
    <mergeCell ref="A6:J6"/>
    <mergeCell ref="I2:J4"/>
    <mergeCell ref="I5:J5"/>
    <mergeCell ref="C9:J9"/>
    <mergeCell ref="C10:J10"/>
    <mergeCell ref="B2:G2"/>
    <mergeCell ref="C7:D7"/>
    <mergeCell ref="B4:G4"/>
    <mergeCell ref="A3:G3"/>
    <mergeCell ref="I7:J8"/>
    <mergeCell ref="C8:D8"/>
    <mergeCell ref="A48:E48"/>
    <mergeCell ref="A32:B32"/>
    <mergeCell ref="B35:G35"/>
    <mergeCell ref="G49:J49"/>
    <mergeCell ref="G48:J48"/>
    <mergeCell ref="A41:D41"/>
    <mergeCell ref="C32:H32"/>
    <mergeCell ref="E11:I11"/>
    <mergeCell ref="C11:D11"/>
    <mergeCell ref="C12:J12"/>
    <mergeCell ref="B23:I23"/>
    <mergeCell ref="B33:G33"/>
    <mergeCell ref="H33:I33"/>
    <mergeCell ref="B30:I30"/>
    <mergeCell ref="C13:E13"/>
    <mergeCell ref="C22:H22"/>
    <mergeCell ref="A16:J16"/>
    <mergeCell ref="A17:J17"/>
    <mergeCell ref="A15:J15"/>
    <mergeCell ref="A22:B22"/>
  </mergeCells>
  <phoneticPr fontId="15" type="noConversion"/>
  <dataValidations count="3">
    <dataValidation allowBlank="1" showInputMessage="1" showErrorMessage="1" promptTitle="REQUIRED" prompt="Enter FEIN" sqref="C7:D7" xr:uid="{00000000-0002-0000-0100-000000000000}"/>
    <dataValidation allowBlank="1" showInputMessage="1" showErrorMessage="1" promptTitle="REQUIRED" prompt="Enter Captive Certificate of Authority Number" sqref="C8:D8" xr:uid="{00000000-0002-0000-0100-000001000000}"/>
    <dataValidation type="list" allowBlank="1" showInputMessage="1" showErrorMessage="1" sqref="J11" xr:uid="{00000000-0002-0000-0100-000002000000}">
      <formula1>"Select One, No,Yes"</formula1>
    </dataValidation>
  </dataValidations>
  <printOptions horizontalCentered="1"/>
  <pageMargins left="0.5" right="0.5" top="0.5" bottom="0.5" header="0.3" footer="0.3"/>
  <pageSetup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9"/>
  <sheetViews>
    <sheetView showGridLines="0" view="pageBreakPreview" zoomScale="95" zoomScaleNormal="110" zoomScaleSheetLayoutView="95" workbookViewId="0">
      <selection activeCell="B41" sqref="B41:J41"/>
    </sheetView>
  </sheetViews>
  <sheetFormatPr defaultColWidth="9.140625" defaultRowHeight="12.75" x14ac:dyDescent="0.2"/>
  <cols>
    <col min="1" max="1" width="4.140625" style="117" customWidth="1"/>
    <col min="2" max="2" width="9.140625" style="117"/>
    <col min="3" max="3" width="10.5703125" style="117" customWidth="1"/>
    <col min="4" max="9" width="9.140625" style="117"/>
    <col min="10" max="10" width="13.28515625" style="117" customWidth="1"/>
    <col min="11" max="11" width="21.7109375" style="117" customWidth="1"/>
    <col min="12" max="12" width="21.28515625" style="117" customWidth="1"/>
    <col min="13" max="13" width="0" style="117" hidden="1" customWidth="1"/>
    <col min="14" max="15" width="10.28515625" style="117" hidden="1" customWidth="1"/>
    <col min="16" max="16384" width="9.140625" style="117"/>
  </cols>
  <sheetData>
    <row r="1" spans="1:14" s="38" customFormat="1" ht="20.25" customHeight="1" x14ac:dyDescent="0.25">
      <c r="A1" s="250" t="s">
        <v>81</v>
      </c>
      <c r="B1" s="250"/>
      <c r="C1" s="250"/>
      <c r="D1" s="254"/>
      <c r="E1" s="255"/>
      <c r="F1" s="255"/>
      <c r="G1" s="255"/>
      <c r="H1" s="255"/>
      <c r="I1" s="255"/>
      <c r="J1" s="255"/>
      <c r="K1" s="118" t="s">
        <v>64</v>
      </c>
      <c r="L1" s="152"/>
      <c r="M1" s="118"/>
    </row>
    <row r="2" spans="1:14" s="38" customFormat="1" ht="15.75" x14ac:dyDescent="0.25">
      <c r="A2" s="119"/>
      <c r="B2" s="119"/>
      <c r="C2" s="119"/>
      <c r="D2" s="120"/>
      <c r="E2" s="120"/>
      <c r="F2" s="120"/>
      <c r="G2" s="120"/>
      <c r="H2" s="120"/>
      <c r="I2" s="120"/>
      <c r="J2" s="120"/>
      <c r="K2" s="118"/>
      <c r="L2" s="121"/>
      <c r="M2" s="118"/>
    </row>
    <row r="3" spans="1:14" s="38" customFormat="1" ht="26.25" customHeight="1" x14ac:dyDescent="0.25">
      <c r="A3" s="65" t="s">
        <v>87</v>
      </c>
      <c r="B3" s="66"/>
      <c r="C3" s="66"/>
      <c r="D3" s="66"/>
      <c r="E3" s="66"/>
      <c r="F3" s="66" t="s">
        <v>82</v>
      </c>
      <c r="G3" s="66"/>
      <c r="H3" s="66"/>
      <c r="I3" s="66"/>
      <c r="J3" s="66"/>
      <c r="K3" s="256" t="s">
        <v>105</v>
      </c>
      <c r="L3" s="256"/>
      <c r="M3" s="118"/>
    </row>
    <row r="4" spans="1:14" s="123" customFormat="1" ht="118.5" customHeight="1" x14ac:dyDescent="0.2">
      <c r="A4" s="257" t="s">
        <v>146</v>
      </c>
      <c r="B4" s="257"/>
      <c r="C4" s="257"/>
      <c r="D4" s="257"/>
      <c r="E4" s="257"/>
      <c r="F4" s="257"/>
      <c r="G4" s="257"/>
      <c r="H4" s="257"/>
      <c r="I4" s="257"/>
      <c r="J4" s="257"/>
      <c r="K4" s="257"/>
      <c r="L4" s="257"/>
      <c r="M4" s="122"/>
    </row>
    <row r="5" spans="1:14" s="38" customFormat="1" ht="15.75" x14ac:dyDescent="0.25">
      <c r="A5" s="250" t="s">
        <v>83</v>
      </c>
      <c r="B5" s="250"/>
      <c r="C5" s="250"/>
      <c r="D5" s="251"/>
      <c r="E5" s="251"/>
      <c r="F5" s="251"/>
      <c r="G5" s="251"/>
      <c r="H5" s="251"/>
      <c r="I5" s="251"/>
      <c r="J5" s="251"/>
      <c r="K5" s="118" t="s">
        <v>64</v>
      </c>
      <c r="L5" s="153"/>
      <c r="M5" s="118"/>
    </row>
    <row r="6" spans="1:14" s="38" customFormat="1" ht="30.75" customHeight="1" x14ac:dyDescent="0.25">
      <c r="A6" s="252" t="s">
        <v>30</v>
      </c>
      <c r="B6" s="252"/>
      <c r="C6" s="252"/>
      <c r="D6" s="252"/>
      <c r="E6" s="124"/>
      <c r="F6" s="125"/>
      <c r="G6" s="125"/>
      <c r="H6" s="125"/>
      <c r="I6" s="253" t="s">
        <v>27</v>
      </c>
      <c r="J6" s="253"/>
      <c r="K6" s="71" t="s">
        <v>65</v>
      </c>
      <c r="L6" s="72" t="s">
        <v>28</v>
      </c>
      <c r="M6" s="39"/>
    </row>
    <row r="7" spans="1:14" s="38" customFormat="1" ht="15.75" x14ac:dyDescent="0.25">
      <c r="A7" s="36" t="s">
        <v>6</v>
      </c>
      <c r="B7" s="37" t="s">
        <v>0</v>
      </c>
      <c r="C7" s="41"/>
      <c r="D7" s="41"/>
      <c r="E7" s="41"/>
      <c r="F7" s="41"/>
      <c r="G7" s="41"/>
      <c r="H7" s="41"/>
      <c r="I7" s="244"/>
      <c r="J7" s="245"/>
      <c r="K7" s="154">
        <v>0</v>
      </c>
      <c r="L7" s="86">
        <f>+I7+K7</f>
        <v>0</v>
      </c>
      <c r="M7" s="39"/>
    </row>
    <row r="8" spans="1:14" s="38" customFormat="1" ht="15.75" x14ac:dyDescent="0.25">
      <c r="A8" s="36" t="s">
        <v>7</v>
      </c>
      <c r="B8" s="37" t="s">
        <v>24</v>
      </c>
      <c r="I8" s="244"/>
      <c r="J8" s="245"/>
      <c r="K8" s="154">
        <v>0</v>
      </c>
      <c r="L8" s="86">
        <f>+I8+K8</f>
        <v>0</v>
      </c>
      <c r="M8" s="39"/>
    </row>
    <row r="9" spans="1:14" s="38" customFormat="1" ht="15.75" x14ac:dyDescent="0.25">
      <c r="A9" s="36" t="s">
        <v>8</v>
      </c>
      <c r="B9" s="76" t="s">
        <v>1</v>
      </c>
      <c r="C9" s="76"/>
      <c r="D9" s="76"/>
      <c r="E9" s="76"/>
      <c r="G9" s="126"/>
      <c r="H9" s="126"/>
      <c r="I9" s="244">
        <v>0</v>
      </c>
      <c r="J9" s="245"/>
      <c r="K9" s="154">
        <v>0</v>
      </c>
      <c r="L9" s="86">
        <f>+I9+K9</f>
        <v>0</v>
      </c>
      <c r="M9" s="39"/>
    </row>
    <row r="10" spans="1:14" s="38" customFormat="1" ht="15.75" x14ac:dyDescent="0.25">
      <c r="A10" s="36" t="s">
        <v>18</v>
      </c>
      <c r="B10" s="37" t="s">
        <v>25</v>
      </c>
      <c r="G10" s="126"/>
      <c r="H10" s="126"/>
      <c r="I10" s="126"/>
      <c r="J10" s="127"/>
      <c r="K10" s="75"/>
      <c r="L10" s="32">
        <v>0</v>
      </c>
      <c r="M10" s="39"/>
    </row>
    <row r="11" spans="1:14" s="38" customFormat="1" ht="15.75" x14ac:dyDescent="0.25">
      <c r="A11" s="36" t="s">
        <v>9</v>
      </c>
      <c r="B11" s="188" t="s">
        <v>26</v>
      </c>
      <c r="C11" s="188"/>
      <c r="D11" s="188"/>
      <c r="E11" s="188"/>
      <c r="F11" s="188"/>
      <c r="G11" s="188"/>
      <c r="H11" s="188"/>
      <c r="I11" s="188"/>
      <c r="J11" s="188"/>
      <c r="K11" s="75"/>
      <c r="L11" s="86">
        <f>SUM(L7:L10)</f>
        <v>0</v>
      </c>
      <c r="M11" s="39"/>
    </row>
    <row r="12" spans="1:14" s="38" customFormat="1" ht="15.75" x14ac:dyDescent="0.25">
      <c r="A12" s="36" t="s">
        <v>10</v>
      </c>
      <c r="B12" s="37" t="s">
        <v>29</v>
      </c>
      <c r="F12" s="128"/>
      <c r="G12" s="128"/>
      <c r="H12" s="128"/>
      <c r="I12" s="128"/>
      <c r="J12" s="129"/>
      <c r="K12" s="75"/>
      <c r="L12" s="130" t="s">
        <v>38</v>
      </c>
      <c r="M12" s="39"/>
    </row>
    <row r="13" spans="1:14" s="38" customFormat="1" ht="15.75" x14ac:dyDescent="0.25">
      <c r="A13" s="36" t="s">
        <v>31</v>
      </c>
      <c r="B13" s="37" t="s">
        <v>32</v>
      </c>
      <c r="F13" s="128"/>
      <c r="G13" s="128"/>
      <c r="H13" s="128"/>
      <c r="I13" s="128"/>
      <c r="J13" s="246" t="str">
        <f>_xlfn.CONCAT("Per § 6914(a) Maximum Tax = ",TEXT($N$13,"$###,###,##0.00"))</f>
        <v>Per § 6914(a) Maximum Tax = $200,000.00</v>
      </c>
      <c r="K13" s="247"/>
      <c r="L13" s="86">
        <f>IF(L11*L12&gt;$N$13,$N$13,L11*L12)</f>
        <v>0</v>
      </c>
      <c r="M13" s="39"/>
      <c r="N13" s="131">
        <v>200000</v>
      </c>
    </row>
    <row r="14" spans="1:14" s="38" customFormat="1" ht="20.25" customHeight="1" x14ac:dyDescent="0.25">
      <c r="A14" s="132" t="s">
        <v>84</v>
      </c>
      <c r="B14" s="37"/>
      <c r="F14" s="128"/>
      <c r="G14" s="128"/>
      <c r="H14" s="128"/>
      <c r="I14" s="128"/>
      <c r="J14" s="129"/>
      <c r="K14" s="75"/>
      <c r="L14" s="75"/>
      <c r="M14" s="39"/>
    </row>
    <row r="15" spans="1:14" s="38" customFormat="1" ht="15.75" x14ac:dyDescent="0.25">
      <c r="A15" s="133" t="s">
        <v>11</v>
      </c>
      <c r="B15" s="37" t="s">
        <v>33</v>
      </c>
      <c r="F15" s="128"/>
      <c r="G15" s="128"/>
      <c r="H15" s="128"/>
      <c r="I15" s="128"/>
      <c r="J15" s="129"/>
      <c r="K15" s="75"/>
      <c r="L15" s="32">
        <v>0</v>
      </c>
      <c r="M15" s="39"/>
    </row>
    <row r="16" spans="1:14" s="38" customFormat="1" ht="15.75" x14ac:dyDescent="0.25">
      <c r="A16" s="133" t="s">
        <v>13</v>
      </c>
      <c r="B16" s="37" t="s">
        <v>34</v>
      </c>
      <c r="F16" s="128"/>
      <c r="G16" s="128"/>
      <c r="H16" s="128"/>
      <c r="I16" s="128"/>
      <c r="J16" s="129"/>
      <c r="K16" s="75"/>
      <c r="L16" s="134" t="s">
        <v>39</v>
      </c>
      <c r="M16" s="39"/>
    </row>
    <row r="17" spans="1:15" s="38" customFormat="1" ht="15.75" x14ac:dyDescent="0.25">
      <c r="A17" s="133" t="s">
        <v>14</v>
      </c>
      <c r="B17" s="37" t="s">
        <v>35</v>
      </c>
      <c r="F17" s="128"/>
      <c r="G17" s="135"/>
      <c r="H17" s="135"/>
      <c r="I17" s="135"/>
      <c r="J17" s="246" t="str">
        <f>_xlfn.CONCAT("Per § 6914(b) Maximum Tax = ",TEXT($N$17,"$###,###,##0.00"))</f>
        <v>Per § 6914(b) Maximum Tax = $110,000.00</v>
      </c>
      <c r="K17" s="247"/>
      <c r="L17" s="86">
        <f>IF(L15*L16&gt;$N$17,$N$17,L15*L16)</f>
        <v>0</v>
      </c>
      <c r="M17" s="39"/>
      <c r="N17" s="136">
        <v>110000</v>
      </c>
    </row>
    <row r="18" spans="1:15" s="38" customFormat="1" ht="15.75" x14ac:dyDescent="0.25">
      <c r="A18" s="133" t="s">
        <v>36</v>
      </c>
      <c r="B18" s="37" t="s">
        <v>62</v>
      </c>
      <c r="G18" s="240" t="str">
        <f>_xlfn.CONCAT("Per § 6914(c) Minimum Tax = ",TEXT($N$18,"$###,###,##0.00"),"/Maximum Tax = ",TEXT(O18,"$###,###,##0.00"))</f>
        <v>Per § 6914(c) Minimum Tax = $5,000.00/Maximum Tax = $200,000.00</v>
      </c>
      <c r="H18" s="240"/>
      <c r="I18" s="240"/>
      <c r="J18" s="240"/>
      <c r="K18" s="241"/>
      <c r="L18" s="137">
        <f>IF(L17+L13&lt;$N$18,$N$18,IF(L17+L13&gt;$O$18,$O$18,L17+L13))</f>
        <v>5000</v>
      </c>
      <c r="M18" s="39"/>
      <c r="N18" s="136">
        <v>5000</v>
      </c>
      <c r="O18" s="136">
        <v>200000</v>
      </c>
    </row>
    <row r="20" spans="1:15" s="38" customFormat="1" ht="15.75" x14ac:dyDescent="0.25">
      <c r="A20" s="250" t="s">
        <v>83</v>
      </c>
      <c r="B20" s="250"/>
      <c r="C20" s="250"/>
      <c r="D20" s="251"/>
      <c r="E20" s="251"/>
      <c r="F20" s="251"/>
      <c r="G20" s="251"/>
      <c r="H20" s="251"/>
      <c r="I20" s="251"/>
      <c r="J20" s="251"/>
      <c r="K20" s="118" t="s">
        <v>64</v>
      </c>
      <c r="L20" s="153"/>
      <c r="M20" s="118"/>
    </row>
    <row r="21" spans="1:15" s="38" customFormat="1" ht="30.75" customHeight="1" x14ac:dyDescent="0.25">
      <c r="A21" s="252" t="s">
        <v>30</v>
      </c>
      <c r="B21" s="252"/>
      <c r="C21" s="252"/>
      <c r="D21" s="252"/>
      <c r="E21" s="124"/>
      <c r="F21" s="125"/>
      <c r="G21" s="125"/>
      <c r="H21" s="125"/>
      <c r="I21" s="253" t="s">
        <v>27</v>
      </c>
      <c r="J21" s="253"/>
      <c r="K21" s="71" t="s">
        <v>65</v>
      </c>
      <c r="L21" s="72" t="s">
        <v>28</v>
      </c>
      <c r="M21" s="39"/>
    </row>
    <row r="22" spans="1:15" s="38" customFormat="1" ht="15.75" x14ac:dyDescent="0.25">
      <c r="A22" s="85" t="s">
        <v>6</v>
      </c>
      <c r="B22" s="81" t="s">
        <v>0</v>
      </c>
      <c r="C22" s="138"/>
      <c r="D22" s="138"/>
      <c r="E22" s="138"/>
      <c r="F22" s="138"/>
      <c r="G22" s="138"/>
      <c r="H22" s="138"/>
      <c r="I22" s="244">
        <v>0</v>
      </c>
      <c r="J22" s="245"/>
      <c r="K22" s="154">
        <v>0</v>
      </c>
      <c r="L22" s="86">
        <f>+K22+I22</f>
        <v>0</v>
      </c>
      <c r="M22" s="39"/>
    </row>
    <row r="23" spans="1:15" s="38" customFormat="1" ht="15.75" x14ac:dyDescent="0.25">
      <c r="A23" s="85" t="s">
        <v>7</v>
      </c>
      <c r="B23" s="81" t="s">
        <v>24</v>
      </c>
      <c r="C23" s="82"/>
      <c r="D23" s="82"/>
      <c r="E23" s="82"/>
      <c r="F23" s="82"/>
      <c r="G23" s="82"/>
      <c r="H23" s="82"/>
      <c r="I23" s="244">
        <v>0</v>
      </c>
      <c r="J23" s="245"/>
      <c r="K23" s="154">
        <v>0</v>
      </c>
      <c r="L23" s="86">
        <f>+K23+I23</f>
        <v>0</v>
      </c>
      <c r="M23" s="39"/>
    </row>
    <row r="24" spans="1:15" s="38" customFormat="1" ht="15.75" x14ac:dyDescent="0.25">
      <c r="A24" s="85" t="s">
        <v>8</v>
      </c>
      <c r="B24" s="139" t="s">
        <v>1</v>
      </c>
      <c r="C24" s="139"/>
      <c r="D24" s="139"/>
      <c r="E24" s="139"/>
      <c r="F24" s="82"/>
      <c r="G24" s="140"/>
      <c r="H24" s="140"/>
      <c r="I24" s="244">
        <v>0</v>
      </c>
      <c r="J24" s="245"/>
      <c r="K24" s="154">
        <v>0</v>
      </c>
      <c r="L24" s="86">
        <f>+K24+I24</f>
        <v>0</v>
      </c>
      <c r="M24" s="39"/>
    </row>
    <row r="25" spans="1:15" s="38" customFormat="1" ht="15.75" x14ac:dyDescent="0.25">
      <c r="A25" s="85" t="s">
        <v>18</v>
      </c>
      <c r="B25" s="81" t="s">
        <v>25</v>
      </c>
      <c r="C25" s="82"/>
      <c r="D25" s="82"/>
      <c r="E25" s="82"/>
      <c r="F25" s="82"/>
      <c r="G25" s="140"/>
      <c r="H25" s="140"/>
      <c r="I25" s="140"/>
      <c r="J25" s="141"/>
      <c r="K25" s="75"/>
      <c r="L25" s="32">
        <v>0</v>
      </c>
      <c r="M25" s="39"/>
    </row>
    <row r="26" spans="1:15" s="38" customFormat="1" ht="15.75" x14ac:dyDescent="0.25">
      <c r="A26" s="85" t="s">
        <v>9</v>
      </c>
      <c r="B26" s="232" t="s">
        <v>26</v>
      </c>
      <c r="C26" s="232"/>
      <c r="D26" s="232"/>
      <c r="E26" s="232"/>
      <c r="F26" s="232"/>
      <c r="G26" s="232"/>
      <c r="H26" s="232"/>
      <c r="I26" s="232"/>
      <c r="J26" s="232"/>
      <c r="K26" s="75"/>
      <c r="L26" s="86">
        <f>SUM(L22:L25)</f>
        <v>0</v>
      </c>
      <c r="M26" s="39"/>
    </row>
    <row r="27" spans="1:15" s="38" customFormat="1" ht="15.75" x14ac:dyDescent="0.25">
      <c r="A27" s="85" t="s">
        <v>10</v>
      </c>
      <c r="B27" s="81" t="s">
        <v>29</v>
      </c>
      <c r="C27" s="82"/>
      <c r="D27" s="82"/>
      <c r="E27" s="82"/>
      <c r="F27" s="142"/>
      <c r="G27" s="142"/>
      <c r="H27" s="142"/>
      <c r="I27" s="142"/>
      <c r="J27" s="143"/>
      <c r="K27" s="75"/>
      <c r="L27" s="130" t="s">
        <v>38</v>
      </c>
      <c r="M27" s="39"/>
    </row>
    <row r="28" spans="1:15" s="38" customFormat="1" ht="15.75" x14ac:dyDescent="0.25">
      <c r="A28" s="85" t="s">
        <v>31</v>
      </c>
      <c r="B28" s="81" t="s">
        <v>32</v>
      </c>
      <c r="C28" s="82"/>
      <c r="D28" s="82"/>
      <c r="E28" s="82"/>
      <c r="F28" s="142"/>
      <c r="G28" s="142"/>
      <c r="H28" s="142"/>
      <c r="I28" s="142"/>
      <c r="J28" s="246" t="str">
        <f>_xlfn.CONCAT("Per § 6914(a) Maximum Tax = ",TEXT($N$13,"$###,###,##0.00"))</f>
        <v>Per § 6914(a) Maximum Tax = $200,000.00</v>
      </c>
      <c r="K28" s="247"/>
      <c r="L28" s="86">
        <f>IF(L26*L27&gt;$N$13,$N$13,L26*L27)</f>
        <v>0</v>
      </c>
      <c r="M28" s="39"/>
    </row>
    <row r="29" spans="1:15" s="38" customFormat="1" ht="20.25" customHeight="1" x14ac:dyDescent="0.25">
      <c r="A29" s="144" t="s">
        <v>84</v>
      </c>
      <c r="B29" s="81"/>
      <c r="C29" s="82"/>
      <c r="D29" s="82"/>
      <c r="E29" s="82"/>
      <c r="F29" s="142"/>
      <c r="G29" s="142"/>
      <c r="H29" s="142"/>
      <c r="I29" s="142"/>
      <c r="J29" s="143"/>
      <c r="K29" s="75"/>
      <c r="L29" s="75"/>
      <c r="M29" s="39"/>
    </row>
    <row r="30" spans="1:15" s="38" customFormat="1" ht="15.75" x14ac:dyDescent="0.25">
      <c r="A30" s="80" t="s">
        <v>11</v>
      </c>
      <c r="B30" s="81" t="s">
        <v>33</v>
      </c>
      <c r="C30" s="82"/>
      <c r="D30" s="82"/>
      <c r="E30" s="82"/>
      <c r="F30" s="142"/>
      <c r="G30" s="142"/>
      <c r="H30" s="142"/>
      <c r="I30" s="142"/>
      <c r="J30" s="143"/>
      <c r="K30" s="75"/>
      <c r="L30" s="32">
        <v>0</v>
      </c>
      <c r="M30" s="39"/>
    </row>
    <row r="31" spans="1:15" s="38" customFormat="1" ht="15.75" x14ac:dyDescent="0.25">
      <c r="A31" s="80" t="s">
        <v>13</v>
      </c>
      <c r="B31" s="81" t="s">
        <v>34</v>
      </c>
      <c r="C31" s="82"/>
      <c r="D31" s="82"/>
      <c r="E31" s="82"/>
      <c r="F31" s="142"/>
      <c r="G31" s="142"/>
      <c r="H31" s="142"/>
      <c r="I31" s="142"/>
      <c r="J31" s="143"/>
      <c r="K31" s="75"/>
      <c r="L31" s="134" t="s">
        <v>39</v>
      </c>
      <c r="M31" s="39"/>
    </row>
    <row r="32" spans="1:15" s="38" customFormat="1" ht="15.75" x14ac:dyDescent="0.25">
      <c r="A32" s="80" t="s">
        <v>14</v>
      </c>
      <c r="B32" s="81" t="s">
        <v>35</v>
      </c>
      <c r="C32" s="82"/>
      <c r="D32" s="82"/>
      <c r="E32" s="82"/>
      <c r="F32" s="142"/>
      <c r="G32" s="142"/>
      <c r="H32" s="142"/>
      <c r="I32" s="142"/>
      <c r="J32" s="246" t="str">
        <f>_xlfn.CONCAT("Per § 6914(b) Maximum Tax = ",TEXT($N$17,"$###,###,##0.00"))</f>
        <v>Per § 6914(b) Maximum Tax = $110,000.00</v>
      </c>
      <c r="K32" s="247"/>
      <c r="L32" s="145">
        <f>IF(L30*L31&gt;$N$17,$N$17,L30*L31)</f>
        <v>0</v>
      </c>
      <c r="M32" s="39"/>
    </row>
    <row r="33" spans="1:13" s="38" customFormat="1" ht="15.75" x14ac:dyDescent="0.25">
      <c r="A33" s="80" t="s">
        <v>36</v>
      </c>
      <c r="B33" s="81" t="s">
        <v>62</v>
      </c>
      <c r="C33" s="82"/>
      <c r="D33" s="82"/>
      <c r="E33" s="82"/>
      <c r="F33" s="82"/>
      <c r="G33" s="240" t="str">
        <f>_xlfn.CONCAT("Per § 6914(c) Minimum Tax = ",TEXT($N$18,"$###,###,##0.00"),"/Maximum Tax = ",TEXT(O18,"$###,###,##0.00"))</f>
        <v>Per § 6914(c) Minimum Tax = $5,000.00/Maximum Tax = $200,000.00</v>
      </c>
      <c r="H33" s="240"/>
      <c r="I33" s="240"/>
      <c r="J33" s="240"/>
      <c r="K33" s="241"/>
      <c r="L33" s="146">
        <f>IF(L28+L32&lt;$N$18,$N$18,IF(L28+L32&gt;$O$18,$O$18,L28+L32))</f>
        <v>5000</v>
      </c>
      <c r="M33" s="39"/>
    </row>
    <row r="34" spans="1:13" x14ac:dyDescent="0.2">
      <c r="A34" s="147"/>
      <c r="B34" s="147"/>
      <c r="C34" s="147"/>
      <c r="D34" s="147"/>
      <c r="E34" s="147"/>
      <c r="F34" s="147"/>
      <c r="G34" s="147"/>
      <c r="H34" s="147"/>
      <c r="I34" s="147"/>
      <c r="J34" s="147"/>
      <c r="K34" s="147"/>
      <c r="L34" s="147"/>
    </row>
    <row r="35" spans="1:13" s="38" customFormat="1" ht="15.75" x14ac:dyDescent="0.25">
      <c r="A35" s="248" t="s">
        <v>83</v>
      </c>
      <c r="B35" s="248"/>
      <c r="C35" s="248"/>
      <c r="D35" s="249"/>
      <c r="E35" s="249"/>
      <c r="F35" s="249"/>
      <c r="G35" s="249"/>
      <c r="H35" s="249"/>
      <c r="I35" s="249"/>
      <c r="J35" s="249"/>
      <c r="K35" s="148" t="s">
        <v>64</v>
      </c>
      <c r="L35" s="155"/>
      <c r="M35" s="118"/>
    </row>
    <row r="36" spans="1:13" s="38" customFormat="1" ht="30.75" customHeight="1" x14ac:dyDescent="0.25">
      <c r="A36" s="242" t="s">
        <v>30</v>
      </c>
      <c r="B36" s="242"/>
      <c r="C36" s="242"/>
      <c r="D36" s="242"/>
      <c r="E36" s="149"/>
      <c r="F36" s="150"/>
      <c r="G36" s="150"/>
      <c r="H36" s="150"/>
      <c r="I36" s="243" t="s">
        <v>27</v>
      </c>
      <c r="J36" s="243"/>
      <c r="K36" s="71" t="s">
        <v>65</v>
      </c>
      <c r="L36" s="71" t="s">
        <v>28</v>
      </c>
      <c r="M36" s="39"/>
    </row>
    <row r="37" spans="1:13" s="38" customFormat="1" ht="15.75" x14ac:dyDescent="0.25">
      <c r="A37" s="85" t="s">
        <v>6</v>
      </c>
      <c r="B37" s="81" t="s">
        <v>0</v>
      </c>
      <c r="C37" s="138"/>
      <c r="D37" s="138"/>
      <c r="E37" s="138"/>
      <c r="F37" s="138"/>
      <c r="G37" s="138"/>
      <c r="H37" s="138"/>
      <c r="I37" s="244">
        <v>0</v>
      </c>
      <c r="J37" s="245"/>
      <c r="K37" s="154">
        <v>0</v>
      </c>
      <c r="L37" s="86">
        <f>+I37-K37</f>
        <v>0</v>
      </c>
      <c r="M37" s="39"/>
    </row>
    <row r="38" spans="1:13" s="38" customFormat="1" ht="15.75" x14ac:dyDescent="0.25">
      <c r="A38" s="85" t="s">
        <v>7</v>
      </c>
      <c r="B38" s="81" t="s">
        <v>24</v>
      </c>
      <c r="C38" s="82"/>
      <c r="D38" s="82"/>
      <c r="E38" s="82"/>
      <c r="F38" s="82"/>
      <c r="G38" s="82"/>
      <c r="H38" s="82"/>
      <c r="I38" s="244">
        <v>0</v>
      </c>
      <c r="J38" s="245"/>
      <c r="K38" s="154">
        <v>0</v>
      </c>
      <c r="L38" s="86">
        <f>+I38-K38</f>
        <v>0</v>
      </c>
      <c r="M38" s="39"/>
    </row>
    <row r="39" spans="1:13" s="38" customFormat="1" ht="15.75" x14ac:dyDescent="0.25">
      <c r="A39" s="85" t="s">
        <v>8</v>
      </c>
      <c r="B39" s="139" t="s">
        <v>1</v>
      </c>
      <c r="C39" s="139"/>
      <c r="D39" s="139"/>
      <c r="E39" s="139"/>
      <c r="F39" s="82"/>
      <c r="G39" s="140"/>
      <c r="H39" s="140"/>
      <c r="I39" s="244">
        <v>0</v>
      </c>
      <c r="J39" s="245"/>
      <c r="K39" s="154">
        <v>0</v>
      </c>
      <c r="L39" s="86">
        <f>+I39-K39</f>
        <v>0</v>
      </c>
      <c r="M39" s="39"/>
    </row>
    <row r="40" spans="1:13" s="38" customFormat="1" ht="15.75" x14ac:dyDescent="0.25">
      <c r="A40" s="85" t="s">
        <v>18</v>
      </c>
      <c r="B40" s="81" t="s">
        <v>25</v>
      </c>
      <c r="C40" s="82"/>
      <c r="D40" s="82"/>
      <c r="E40" s="82"/>
      <c r="F40" s="82"/>
      <c r="G40" s="140"/>
      <c r="H40" s="140"/>
      <c r="I40" s="140"/>
      <c r="J40" s="141"/>
      <c r="K40" s="75"/>
      <c r="L40" s="32">
        <v>0</v>
      </c>
      <c r="M40" s="39"/>
    </row>
    <row r="41" spans="1:13" s="38" customFormat="1" ht="15.75" x14ac:dyDescent="0.25">
      <c r="A41" s="85" t="s">
        <v>9</v>
      </c>
      <c r="B41" s="232" t="s">
        <v>26</v>
      </c>
      <c r="C41" s="232"/>
      <c r="D41" s="232"/>
      <c r="E41" s="232"/>
      <c r="F41" s="232"/>
      <c r="G41" s="232"/>
      <c r="H41" s="232"/>
      <c r="I41" s="232"/>
      <c r="J41" s="232"/>
      <c r="K41" s="75"/>
      <c r="L41" s="86">
        <f>SUM(L37:L40)</f>
        <v>0</v>
      </c>
      <c r="M41" s="39"/>
    </row>
    <row r="42" spans="1:13" s="38" customFormat="1" ht="15.75" x14ac:dyDescent="0.25">
      <c r="A42" s="85" t="s">
        <v>10</v>
      </c>
      <c r="B42" s="81" t="s">
        <v>29</v>
      </c>
      <c r="C42" s="82"/>
      <c r="D42" s="82"/>
      <c r="E42" s="82"/>
      <c r="F42" s="142"/>
      <c r="G42" s="142"/>
      <c r="H42" s="142"/>
      <c r="I42" s="142"/>
      <c r="J42" s="143"/>
      <c r="K42" s="75"/>
      <c r="L42" s="130" t="s">
        <v>38</v>
      </c>
      <c r="M42" s="39"/>
    </row>
    <row r="43" spans="1:13" s="38" customFormat="1" ht="15.75" x14ac:dyDescent="0.25">
      <c r="A43" s="85" t="s">
        <v>31</v>
      </c>
      <c r="B43" s="81" t="s">
        <v>32</v>
      </c>
      <c r="C43" s="82"/>
      <c r="D43" s="82"/>
      <c r="E43" s="82"/>
      <c r="F43" s="142"/>
      <c r="G43" s="142"/>
      <c r="H43" s="142"/>
      <c r="I43" s="142"/>
      <c r="J43" s="246" t="str">
        <f>_xlfn.CONCAT("Per § 6914(a) Maximum Tax = ",TEXT($N$13,"$###,###,##0.00"))</f>
        <v>Per § 6914(a) Maximum Tax = $200,000.00</v>
      </c>
      <c r="K43" s="247"/>
      <c r="L43" s="86">
        <f>IF(L41*L42&gt;$N$13,$N$13,L41*L42)</f>
        <v>0</v>
      </c>
      <c r="M43" s="39"/>
    </row>
    <row r="44" spans="1:13" s="38" customFormat="1" ht="20.25" customHeight="1" x14ac:dyDescent="0.25">
      <c r="A44" s="144" t="s">
        <v>84</v>
      </c>
      <c r="B44" s="81"/>
      <c r="C44" s="82"/>
      <c r="D44" s="82"/>
      <c r="E44" s="82"/>
      <c r="F44" s="142"/>
      <c r="G44" s="142"/>
      <c r="H44" s="142"/>
      <c r="I44" s="142"/>
      <c r="J44" s="143"/>
      <c r="K44" s="75"/>
      <c r="L44" s="75"/>
      <c r="M44" s="39"/>
    </row>
    <row r="45" spans="1:13" s="38" customFormat="1" ht="15.75" x14ac:dyDescent="0.25">
      <c r="A45" s="80" t="s">
        <v>11</v>
      </c>
      <c r="B45" s="81" t="s">
        <v>33</v>
      </c>
      <c r="C45" s="82"/>
      <c r="D45" s="82"/>
      <c r="E45" s="82"/>
      <c r="F45" s="142"/>
      <c r="G45" s="142"/>
      <c r="H45" s="142"/>
      <c r="I45" s="142"/>
      <c r="J45" s="143"/>
      <c r="K45" s="75"/>
      <c r="L45" s="32">
        <v>0</v>
      </c>
      <c r="M45" s="39"/>
    </row>
    <row r="46" spans="1:13" s="38" customFormat="1" ht="15.75" x14ac:dyDescent="0.25">
      <c r="A46" s="80" t="s">
        <v>13</v>
      </c>
      <c r="B46" s="81" t="s">
        <v>34</v>
      </c>
      <c r="C46" s="82"/>
      <c r="D46" s="82"/>
      <c r="E46" s="82"/>
      <c r="F46" s="142"/>
      <c r="G46" s="142"/>
      <c r="H46" s="142"/>
      <c r="I46" s="142"/>
      <c r="J46" s="143"/>
      <c r="K46" s="75"/>
      <c r="L46" s="134" t="s">
        <v>39</v>
      </c>
      <c r="M46" s="39"/>
    </row>
    <row r="47" spans="1:13" s="38" customFormat="1" ht="15.75" x14ac:dyDescent="0.25">
      <c r="A47" s="80" t="s">
        <v>14</v>
      </c>
      <c r="B47" s="81" t="s">
        <v>35</v>
      </c>
      <c r="C47" s="82"/>
      <c r="D47" s="82"/>
      <c r="E47" s="82"/>
      <c r="F47" s="142"/>
      <c r="G47" s="142"/>
      <c r="H47" s="142"/>
      <c r="I47" s="142"/>
      <c r="J47" s="246" t="str">
        <f>_xlfn.CONCAT("Per § 6914(b) Maximum Tax = ",TEXT($N$17,"$###,###,##0.00"))</f>
        <v>Per § 6914(b) Maximum Tax = $110,000.00</v>
      </c>
      <c r="K47" s="247"/>
      <c r="L47" s="151">
        <f>IF(L45*L46&gt;$N$17,$N$17,L45*L46)</f>
        <v>0</v>
      </c>
      <c r="M47" s="39"/>
    </row>
    <row r="48" spans="1:13" s="38" customFormat="1" ht="15.75" x14ac:dyDescent="0.25">
      <c r="A48" s="80" t="s">
        <v>36</v>
      </c>
      <c r="B48" s="81" t="s">
        <v>62</v>
      </c>
      <c r="C48" s="82"/>
      <c r="D48" s="82"/>
      <c r="E48" s="82"/>
      <c r="F48" s="82"/>
      <c r="G48" s="240" t="str">
        <f>_xlfn.CONCAT("Per § 6914(c) Minimum Tax = ",TEXT($N$18,"$###,###,##0.00"),"/Maximum Tax = ",TEXT(O18,"$###,###,##0.00"))</f>
        <v>Per § 6914(c) Minimum Tax = $5,000.00/Maximum Tax = $200,000.00</v>
      </c>
      <c r="H48" s="240"/>
      <c r="I48" s="240"/>
      <c r="J48" s="240"/>
      <c r="K48" s="241"/>
      <c r="L48" s="151">
        <f>IF(L43+L47&lt;$N$18,$N$18,IF(L43+L47&gt;$O$18,$O$18,L43+L47))</f>
        <v>5000</v>
      </c>
      <c r="M48" s="39"/>
    </row>
    <row r="49" spans="1:12" x14ac:dyDescent="0.2">
      <c r="A49" s="147"/>
      <c r="B49" s="147"/>
      <c r="C49" s="147"/>
      <c r="D49" s="147"/>
      <c r="E49" s="147"/>
      <c r="F49" s="147"/>
      <c r="G49" s="147"/>
      <c r="H49" s="147"/>
      <c r="I49" s="147"/>
      <c r="J49" s="147"/>
      <c r="K49" s="147"/>
      <c r="L49" s="147"/>
    </row>
  </sheetData>
  <mergeCells count="37">
    <mergeCell ref="B11:J11"/>
    <mergeCell ref="A1:C1"/>
    <mergeCell ref="D1:J1"/>
    <mergeCell ref="K3:L3"/>
    <mergeCell ref="A4:L4"/>
    <mergeCell ref="A5:C5"/>
    <mergeCell ref="D5:J5"/>
    <mergeCell ref="A6:D6"/>
    <mergeCell ref="I6:J6"/>
    <mergeCell ref="I7:J7"/>
    <mergeCell ref="I8:J8"/>
    <mergeCell ref="I9:J9"/>
    <mergeCell ref="J32:K32"/>
    <mergeCell ref="J13:K13"/>
    <mergeCell ref="J17:K17"/>
    <mergeCell ref="G18:K18"/>
    <mergeCell ref="A20:C20"/>
    <mergeCell ref="D20:J20"/>
    <mergeCell ref="A21:D21"/>
    <mergeCell ref="I21:J21"/>
    <mergeCell ref="I22:J22"/>
    <mergeCell ref="I23:J23"/>
    <mergeCell ref="I24:J24"/>
    <mergeCell ref="B26:J26"/>
    <mergeCell ref="J28:K28"/>
    <mergeCell ref="G33:K33"/>
    <mergeCell ref="A35:C35"/>
    <mergeCell ref="D35:J35"/>
    <mergeCell ref="B41:J41"/>
    <mergeCell ref="J43:K43"/>
    <mergeCell ref="G48:K48"/>
    <mergeCell ref="A36:D36"/>
    <mergeCell ref="I36:J36"/>
    <mergeCell ref="I37:J37"/>
    <mergeCell ref="I38:J38"/>
    <mergeCell ref="I39:J39"/>
    <mergeCell ref="J47:K47"/>
  </mergeCells>
  <pageMargins left="0.5" right="0.5" top="0.5" bottom="0.5" header="0.5" footer="0.5"/>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Instructions</vt:lpstr>
      <vt:lpstr>PAGE 1</vt:lpstr>
      <vt:lpstr>PAGE 2 </vt:lpstr>
      <vt:lpstr>AH</vt:lpstr>
      <vt:lpstr>AH_DIV</vt:lpstr>
      <vt:lpstr>AH_PREM</vt:lpstr>
      <vt:lpstr>CaptiveCertNumber</vt:lpstr>
      <vt:lpstr>COM_ADDR1</vt:lpstr>
      <vt:lpstr>COM_CITY</vt:lpstr>
      <vt:lpstr>COM_EIN</vt:lpstr>
      <vt:lpstr>COM_NAME</vt:lpstr>
      <vt:lpstr>COM_STATE</vt:lpstr>
      <vt:lpstr>CONT_FEE_CERT</vt:lpstr>
      <vt:lpstr>CONTACT</vt:lpstr>
      <vt:lpstr>LIFE</vt:lpstr>
      <vt:lpstr>LIFE_DIV</vt:lpstr>
      <vt:lpstr>LIFE_PREM</vt:lpstr>
      <vt:lpstr>ORIG_REF</vt:lpstr>
      <vt:lpstr>PC</vt:lpstr>
      <vt:lpstr>PC_DIV</vt:lpstr>
      <vt:lpstr>PC_PREM</vt:lpstr>
      <vt:lpstr>Instructions!Print_Area</vt:lpstr>
      <vt:lpstr>'PAGE 1'!Print_Area</vt:lpstr>
      <vt:lpstr>'PAGE 2 '!Print_Area</vt:lpstr>
      <vt:lpstr>TaxEmail</vt:lpstr>
      <vt:lpstr>TOT_DUE</vt:lpstr>
      <vt:lpstr>TOT_PREM</vt:lpstr>
      <vt:lpstr>TOT_QUAR</vt:lpstr>
      <vt:lpstr>TotTXDue</vt:lpstr>
      <vt:lpstr>WC_PREM</vt:lpstr>
      <vt:lpstr>ZIP_2</vt:lpstr>
    </vt:vector>
  </TitlesOfParts>
  <Company>DOI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Ann.Fletcher</dc:creator>
  <cp:lastModifiedBy>Morris, Paulette (DOI)</cp:lastModifiedBy>
  <cp:lastPrinted>2024-11-19T16:45:31Z</cp:lastPrinted>
  <dcterms:created xsi:type="dcterms:W3CDTF">2010-08-25T15:26:00Z</dcterms:created>
  <dcterms:modified xsi:type="dcterms:W3CDTF">2024-11-19T17:14:20Z</dcterms:modified>
</cp:coreProperties>
</file>