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DOCS\CLIENTS\SRUS\LG03\"/>
    </mc:Choice>
  </mc:AlternateContent>
  <xr:revisionPtr revIDLastSave="0" documentId="8_{E0707892-0BDF-4F9E-858F-6F770EC5105B}" xr6:coauthVersionLast="47" xr6:coauthVersionMax="47" xr10:uidLastSave="{00000000-0000-0000-0000-000000000000}"/>
  <bookViews>
    <workbookView xWindow="-120" yWindow="-120" windowWidth="29040" windowHeight="15720" xr2:uid="{FA14CA5B-913A-46F1-BF0C-9460858DD43A}"/>
  </bookViews>
  <sheets>
    <sheet name="Tab 1 Treaty Paid Claims Detail" sheetId="1" r:id="rId1"/>
    <sheet name="Tab2 Treaty Summary Informatio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" i="1" l="1"/>
  <c r="Y8" i="1"/>
  <c r="Y7" i="1"/>
  <c r="D10" i="2"/>
  <c r="D14" i="2" s="1"/>
  <c r="P7" i="1"/>
  <c r="B4" i="1" l="1"/>
  <c r="C4" i="1" s="1"/>
  <c r="D4" i="1" s="1"/>
  <c r="E4" i="1" s="1"/>
  <c r="F4" i="1" l="1"/>
  <c r="G4" i="1" s="1"/>
  <c r="H4" i="1" s="1"/>
  <c r="I4" i="1" s="1"/>
  <c r="J4" i="1" s="1"/>
  <c r="K4" i="1" s="1"/>
  <c r="L4" i="1" s="1"/>
  <c r="E10" i="2"/>
  <c r="E14" i="2" s="1"/>
  <c r="F10" i="2"/>
  <c r="F14" i="2" s="1"/>
  <c r="G10" i="2"/>
  <c r="G14" i="2" s="1"/>
  <c r="H10" i="2"/>
  <c r="H14" i="2" s="1"/>
  <c r="I10" i="2"/>
  <c r="I14" i="2" s="1"/>
  <c r="J10" i="2"/>
  <c r="J14" i="2" s="1"/>
  <c r="K10" i="2"/>
  <c r="K14" i="2" s="1"/>
  <c r="L10" i="2"/>
  <c r="L14" i="2" s="1"/>
  <c r="M10" i="2"/>
  <c r="M14" i="2" s="1"/>
  <c r="M4" i="1" l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</calcChain>
</file>

<file path=xl/sharedStrings.xml><?xml version="1.0" encoding="utf-8"?>
<sst xmlns="http://schemas.openxmlformats.org/spreadsheetml/2006/main" count="83" uniqueCount="63">
  <si>
    <t>As of 9/30/2023</t>
  </si>
  <si>
    <t>DETAILED PROOF OF CLAIM</t>
  </si>
  <si>
    <t>Legal Entity</t>
  </si>
  <si>
    <t>SRUS Treaty Number 
(if known)</t>
  </si>
  <si>
    <t>Treaty Inception Date</t>
  </si>
  <si>
    <t>Policy Number</t>
  </si>
  <si>
    <t>Insured Last Name</t>
  </si>
  <si>
    <t>Insured First Name</t>
  </si>
  <si>
    <t>Cedent Claim Number</t>
  </si>
  <si>
    <t>Date of Birth</t>
  </si>
  <si>
    <t>Date of Death</t>
  </si>
  <si>
    <t>Date SRUS Notified</t>
  </si>
  <si>
    <t>Is claim disputed by SRUS? (Yes/No)</t>
  </si>
  <si>
    <t>Total Policy Gross Loss amount per Cedent Records</t>
  </si>
  <si>
    <t>Treaty Type (Quota share, Excess of loss, other )</t>
  </si>
  <si>
    <t>ABC COMPANY</t>
  </si>
  <si>
    <t xml:space="preserve"> any other key  treaty details  ( e.g. </t>
  </si>
  <si>
    <t>Source of Offset (i.e. Premium from applicable treaty, Premium from other treaty, Commission refund or other)</t>
  </si>
  <si>
    <t>Date Offset Taken</t>
  </si>
  <si>
    <t>Treaty percentage/financial terms ( 20% Q/S, XOL Xof X)</t>
  </si>
  <si>
    <t>XXXX</t>
  </si>
  <si>
    <t xml:space="preserve">If Source of offset was from another treaty please note Cedent Treaty ID Number </t>
  </si>
  <si>
    <t xml:space="preserve">     Subtotal by Cedent Treaty ID/number Total Claim ceded to SRUS and remaining unpaid balance after offsets.</t>
  </si>
  <si>
    <t>xxxx</t>
  </si>
  <si>
    <t>Grandtotal of remaining unpaid balance after offsets (this is the total of the by treaty subtotals)</t>
  </si>
  <si>
    <t>Total Claim Amount Ceded to SRUS</t>
  </si>
  <si>
    <t>Cedent Treaty ID / Number #1</t>
  </si>
  <si>
    <t>Explanation of any differences</t>
  </si>
  <si>
    <t>(a)- This should come from the subtotal by treaty in Column P of Tab 1</t>
  </si>
  <si>
    <t>(d)-This amount should come from the Grandtotal of Column Y of Tab1</t>
  </si>
  <si>
    <t>Cedent Treaty ID / Number #2</t>
  </si>
  <si>
    <t>Cedent Treaty ID / Number #3</t>
  </si>
  <si>
    <t>Cedent Treaty ID / Number #4</t>
  </si>
  <si>
    <t>Cedent Treaty ID / Number #10</t>
  </si>
  <si>
    <t>Cedent Treaty ID / Number #9</t>
  </si>
  <si>
    <t>Cedent Treaty ID / Number #8</t>
  </si>
  <si>
    <t>Cedent Treaty ID / Number #7</t>
  </si>
  <si>
    <t>Cedent Treaty ID / Number #6</t>
  </si>
  <si>
    <t>Cedent Treaty ID / Number #5</t>
  </si>
  <si>
    <t>Total all Treaties by Cedent</t>
  </si>
  <si>
    <t xml:space="preserve">Description </t>
  </si>
  <si>
    <t>(f)</t>
  </si>
  <si>
    <t>(f)-The Treaty Cedent ID Number should come from Column C of Tab 1</t>
  </si>
  <si>
    <t>Any other non-death claim benefits (i.e. Surrender, Annuity, Pre-Need, Disability/A&amp;H, other )</t>
  </si>
  <si>
    <t>Other Benefits claimed (g)</t>
  </si>
  <si>
    <t>(g) - The total should come from the subtotal in Column Z of Tab 1</t>
  </si>
  <si>
    <t>Description of benefit claimed</t>
  </si>
  <si>
    <t>Cedent Treaty ID/Number</t>
  </si>
  <si>
    <t>Claim Amount (Death Benefit) Ceded to SRUS</t>
  </si>
  <si>
    <t>Claim Interest ceded to SRUS</t>
  </si>
  <si>
    <t>Claim Fees (investigation legal, etc.) ceded to SRUS</t>
  </si>
  <si>
    <t>Amount paid by Offset--new "amount of Offset applied"</t>
  </si>
  <si>
    <t xml:space="preserve">Remaining Unpaid Claim balance after offsets per this  schedule  </t>
  </si>
  <si>
    <t>Cedent Reconciliation</t>
  </si>
  <si>
    <t>Net Ceded Claims due (Ceded Claims less Ceded Premium) (c)</t>
  </si>
  <si>
    <t>Difference (e)</t>
  </si>
  <si>
    <t>(c)-These totals are calculated based on the difference between line 6 less line 8</t>
  </si>
  <si>
    <t>(e)-This total is calculated based on the difference between line 10 less line 12</t>
  </si>
  <si>
    <t>Remaining Unpaid Claim balance after offsets (column Y Tab 1) (d)</t>
  </si>
  <si>
    <t>Total Ceded Premium through September 30, 2023* (b)</t>
  </si>
  <si>
    <t>Total Claims Ceded to SRUS through September 30, 2023* (a)</t>
  </si>
  <si>
    <t>(b)- This amount should come from applicable traceable ceded premium by treaty report/records compiled by the Cedent through Liquidation date, which is September 30, 2023</t>
  </si>
  <si>
    <t>* this is meant to be the period through Liquidatation date which is September 30,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</si>
</sst>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4" fontId="1" fillId="0" borderId="0" xfId="0" applyNumberFormat="1" applyFont="1"/>
    <xf numFmtId="40" fontId="0" fillId="0" borderId="0" xfId="0" applyNumberFormat="1"/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40" fontId="1" fillId="0" borderId="0" xfId="0" applyNumberFormat="1" applyFont="1" applyAlignment="1">
      <alignment horizontal="center" wrapText="1"/>
    </xf>
    <xf numFmtId="40" fontId="2" fillId="0" borderId="0" xfId="0" applyNumberFormat="1" applyFont="1"/>
    <xf numFmtId="40" fontId="4" fillId="0" borderId="0" xfId="0" applyNumberFormat="1" applyFont="1"/>
    <xf numFmtId="16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43" fontId="0" fillId="0" borderId="0" xfId="1" applyFont="1"/>
    <xf numFmtId="0" fontId="1" fillId="0" borderId="0" xfId="0" applyFont="1"/>
    <xf numFmtId="0" fontId="0" fillId="0" borderId="0" xfId="0" applyAlignment="1">
      <alignment wrapText="1"/>
    </xf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wrapText="1"/>
    </xf>
    <xf numFmtId="40" fontId="2" fillId="0" borderId="0" xfId="0" applyNumberFormat="1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/>
    <xf numFmtId="43" fontId="0" fillId="0" borderId="0" xfId="0" applyNumberFormat="1"/>
    <xf numFmtId="40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78904-DA0B-4723-88AE-439464F76233}">
  <dimension ref="A1:AA19"/>
  <sheetViews>
    <sheetView tabSelected="1" topLeftCell="Q1" zoomScale="73" zoomScaleNormal="73" workbookViewId="0">
      <pane ySplit="5" topLeftCell="A6" activePane="bottomLeft" state="frozen"/>
      <selection activeCell="U1" sqref="U1"/>
      <selection pane="bottomLeft" activeCell="U12" sqref="U12"/>
    </sheetView>
  </sheetViews>
  <sheetFormatPr defaultRowHeight="15" x14ac:dyDescent="0.25"/>
  <cols>
    <col min="1" max="1" width="53.7109375" style="1" customWidth="1"/>
    <col min="2" max="3" width="12.42578125" customWidth="1"/>
    <col min="4" max="4" width="12.42578125" style="2" customWidth="1"/>
    <col min="5" max="9" width="12.42578125" customWidth="1"/>
    <col min="10" max="12" width="12.42578125" style="2" customWidth="1"/>
    <col min="13" max="13" width="14.42578125" style="2" customWidth="1"/>
    <col min="14" max="15" width="12.42578125" style="2" customWidth="1"/>
    <col min="16" max="17" width="12.42578125" style="4" customWidth="1"/>
    <col min="18" max="20" width="20.42578125" style="4" customWidth="1"/>
    <col min="21" max="22" width="27.140625" style="2" customWidth="1"/>
    <col min="23" max="23" width="42.7109375" style="4" customWidth="1"/>
    <col min="24" max="24" width="16.85546875" style="2" customWidth="1"/>
    <col min="25" max="25" width="12.42578125" style="4" customWidth="1"/>
    <col min="26" max="26" width="26.140625" customWidth="1"/>
    <col min="27" max="27" width="58.85546875" customWidth="1"/>
  </cols>
  <sheetData>
    <row r="1" spans="1:27" ht="152.44999999999999" customHeight="1" x14ac:dyDescent="0.25">
      <c r="A1" s="19"/>
      <c r="C1" s="11"/>
      <c r="H1" s="20"/>
      <c r="L1" s="17"/>
      <c r="M1" s="17"/>
      <c r="N1" s="17"/>
      <c r="O1" s="17"/>
      <c r="P1" s="18"/>
      <c r="Q1" s="18"/>
      <c r="R1" s="8"/>
      <c r="S1" s="8"/>
      <c r="T1" s="8"/>
      <c r="U1" s="10"/>
      <c r="V1" s="10"/>
      <c r="W1" s="8"/>
      <c r="Y1" s="8"/>
    </row>
    <row r="2" spans="1:27" x14ac:dyDescent="0.25">
      <c r="D2" s="3"/>
      <c r="J2" s="3" t="s">
        <v>1</v>
      </c>
      <c r="K2" s="3"/>
      <c r="L2" s="16"/>
      <c r="M2" s="16"/>
      <c r="N2" s="16"/>
      <c r="O2" s="16"/>
      <c r="W2" s="9"/>
      <c r="AA2" s="22"/>
    </row>
    <row r="3" spans="1:27" x14ac:dyDescent="0.25">
      <c r="D3" s="3"/>
      <c r="J3" s="3"/>
      <c r="K3" s="3"/>
      <c r="L3" s="3"/>
      <c r="M3" s="3"/>
      <c r="N3" s="3"/>
      <c r="O3" s="3"/>
      <c r="P3"/>
      <c r="Q3"/>
    </row>
    <row r="4" spans="1:27" x14ac:dyDescent="0.25">
      <c r="A4" s="1">
        <v>1</v>
      </c>
      <c r="B4" s="1">
        <f>A4+1</f>
        <v>2</v>
      </c>
      <c r="C4" s="1">
        <f t="shared" ref="C4:Y4" si="0">B4+1</f>
        <v>3</v>
      </c>
      <c r="D4" s="1">
        <f t="shared" si="0"/>
        <v>4</v>
      </c>
      <c r="E4" s="1">
        <f t="shared" si="0"/>
        <v>5</v>
      </c>
      <c r="F4" s="1">
        <f t="shared" si="0"/>
        <v>6</v>
      </c>
      <c r="G4" s="1">
        <f t="shared" si="0"/>
        <v>7</v>
      </c>
      <c r="H4" s="1">
        <f t="shared" si="0"/>
        <v>8</v>
      </c>
      <c r="I4" s="1">
        <f t="shared" si="0"/>
        <v>9</v>
      </c>
      <c r="J4" s="1">
        <f t="shared" si="0"/>
        <v>10</v>
      </c>
      <c r="K4" s="1">
        <f t="shared" si="0"/>
        <v>11</v>
      </c>
      <c r="L4" s="1">
        <f>K4+1</f>
        <v>12</v>
      </c>
      <c r="M4" s="1">
        <f t="shared" ref="M4:P4" si="1">L4+1</f>
        <v>13</v>
      </c>
      <c r="N4" s="1">
        <f t="shared" si="1"/>
        <v>14</v>
      </c>
      <c r="O4" s="1">
        <f t="shared" si="1"/>
        <v>15</v>
      </c>
      <c r="P4" s="1">
        <f t="shared" si="1"/>
        <v>16</v>
      </c>
      <c r="Q4" s="1">
        <f t="shared" si="0"/>
        <v>17</v>
      </c>
      <c r="R4" s="1">
        <f t="shared" si="0"/>
        <v>18</v>
      </c>
      <c r="S4" s="1">
        <f t="shared" si="0"/>
        <v>19</v>
      </c>
      <c r="T4" s="1">
        <f t="shared" si="0"/>
        <v>20</v>
      </c>
      <c r="U4" s="1">
        <f t="shared" si="0"/>
        <v>21</v>
      </c>
      <c r="V4" s="1">
        <f t="shared" si="0"/>
        <v>22</v>
      </c>
      <c r="W4" s="1">
        <f t="shared" si="0"/>
        <v>23</v>
      </c>
      <c r="X4" s="1">
        <f t="shared" si="0"/>
        <v>24</v>
      </c>
      <c r="Y4" s="1">
        <f t="shared" si="0"/>
        <v>25</v>
      </c>
      <c r="Z4" s="1">
        <v>26</v>
      </c>
      <c r="AA4" s="1">
        <v>27</v>
      </c>
    </row>
    <row r="5" spans="1:27" s="1" customFormat="1" ht="105" x14ac:dyDescent="0.25">
      <c r="A5" s="5" t="s">
        <v>2</v>
      </c>
      <c r="B5" s="5" t="s">
        <v>3</v>
      </c>
      <c r="C5" s="5" t="s">
        <v>47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6" t="s">
        <v>10</v>
      </c>
      <c r="K5" s="6" t="s">
        <v>11</v>
      </c>
      <c r="L5" s="5" t="s">
        <v>12</v>
      </c>
      <c r="M5" s="7" t="s">
        <v>48</v>
      </c>
      <c r="N5" s="5" t="s">
        <v>49</v>
      </c>
      <c r="O5" s="5" t="s">
        <v>50</v>
      </c>
      <c r="P5" s="7" t="s">
        <v>25</v>
      </c>
      <c r="Q5" s="7" t="s">
        <v>13</v>
      </c>
      <c r="R5" s="7" t="s">
        <v>14</v>
      </c>
      <c r="S5" s="7" t="s">
        <v>19</v>
      </c>
      <c r="T5" s="7" t="s">
        <v>16</v>
      </c>
      <c r="U5" s="6" t="s">
        <v>17</v>
      </c>
      <c r="V5" s="6" t="s">
        <v>21</v>
      </c>
      <c r="W5" s="7" t="s">
        <v>51</v>
      </c>
      <c r="X5" s="6" t="s">
        <v>18</v>
      </c>
      <c r="Y5" s="7" t="s">
        <v>52</v>
      </c>
      <c r="Z5" s="5" t="s">
        <v>43</v>
      </c>
      <c r="AA5" s="25" t="s">
        <v>46</v>
      </c>
    </row>
    <row r="7" spans="1:27" x14ac:dyDescent="0.25">
      <c r="A7" s="1" t="s">
        <v>15</v>
      </c>
      <c r="B7">
        <v>123456</v>
      </c>
      <c r="J7" s="2">
        <v>43878</v>
      </c>
      <c r="M7" s="13">
        <v>300000</v>
      </c>
      <c r="N7" s="13">
        <v>20000</v>
      </c>
      <c r="O7" s="13">
        <v>5000</v>
      </c>
      <c r="P7" s="4">
        <f>SUM(M7:O7)</f>
        <v>325000</v>
      </c>
      <c r="W7" s="4">
        <v>325000</v>
      </c>
      <c r="X7" s="2">
        <v>44286</v>
      </c>
      <c r="Y7" s="4">
        <f>P7-W7</f>
        <v>0</v>
      </c>
      <c r="Z7" s="13">
        <v>35000</v>
      </c>
    </row>
    <row r="8" spans="1:27" x14ac:dyDescent="0.25">
      <c r="A8" s="1" t="s">
        <v>15</v>
      </c>
      <c r="B8">
        <v>987654</v>
      </c>
      <c r="J8" s="2">
        <v>44402</v>
      </c>
      <c r="P8" s="4">
        <v>75000</v>
      </c>
      <c r="W8" s="4">
        <v>75000</v>
      </c>
      <c r="Y8" s="4">
        <f>P8-W8</f>
        <v>0</v>
      </c>
      <c r="Z8" s="13">
        <v>0</v>
      </c>
    </row>
    <row r="9" spans="1:27" x14ac:dyDescent="0.25">
      <c r="A9" s="1" t="s">
        <v>15</v>
      </c>
      <c r="B9">
        <v>987654</v>
      </c>
      <c r="J9" s="2">
        <v>44730</v>
      </c>
      <c r="P9" s="4">
        <v>450000</v>
      </c>
      <c r="W9" s="4">
        <v>295000</v>
      </c>
      <c r="X9" s="2">
        <v>44926</v>
      </c>
      <c r="Y9" s="4">
        <f>P9-W9</f>
        <v>155000</v>
      </c>
      <c r="Z9" s="13">
        <v>0</v>
      </c>
    </row>
    <row r="11" spans="1:27" x14ac:dyDescent="0.25">
      <c r="C11" s="11"/>
      <c r="H11" s="11"/>
      <c r="P11" s="8"/>
      <c r="Q11" s="8"/>
      <c r="W11" s="8"/>
      <c r="Y11" s="8"/>
    </row>
    <row r="12" spans="1:27" ht="63.95" customHeight="1" x14ac:dyDescent="0.25">
      <c r="A12" s="19" t="s">
        <v>22</v>
      </c>
      <c r="C12" s="11">
        <v>78910</v>
      </c>
      <c r="P12" s="8" t="s">
        <v>20</v>
      </c>
      <c r="W12" s="8"/>
      <c r="Y12" s="10" t="s">
        <v>23</v>
      </c>
      <c r="Z12" s="10" t="s">
        <v>23</v>
      </c>
    </row>
    <row r="13" spans="1:27" x14ac:dyDescent="0.25">
      <c r="C13" s="11"/>
      <c r="H13" s="11"/>
      <c r="P13" s="8"/>
      <c r="Q13" s="8"/>
      <c r="W13" s="8"/>
      <c r="Y13" s="8"/>
    </row>
    <row r="14" spans="1:27" ht="61.5" customHeight="1" x14ac:dyDescent="0.25">
      <c r="A14" s="19" t="s">
        <v>24</v>
      </c>
      <c r="P14" s="8" t="s">
        <v>20</v>
      </c>
      <c r="Y14" s="8" t="s">
        <v>20</v>
      </c>
      <c r="Z14" s="8" t="s">
        <v>20</v>
      </c>
    </row>
    <row r="17" spans="1:25" x14ac:dyDescent="0.25">
      <c r="A17" s="12"/>
    </row>
    <row r="18" spans="1:25" x14ac:dyDescent="0.25">
      <c r="C18" s="11"/>
      <c r="H18" s="11"/>
      <c r="P18" s="8"/>
      <c r="Q18" s="8"/>
      <c r="W18" s="8"/>
      <c r="Y18" s="8"/>
    </row>
    <row r="19" spans="1:25" x14ac:dyDescent="0.25">
      <c r="C19" s="11"/>
      <c r="H19" s="11"/>
      <c r="P19" s="8"/>
      <c r="Q19" s="8"/>
      <c r="W19" s="8"/>
      <c r="Y19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26BA6-AE12-4186-95D4-232608EC84A2}">
  <dimension ref="A1:M36"/>
  <sheetViews>
    <sheetView zoomScale="90" zoomScaleNormal="90" workbookViewId="0">
      <pane xSplit="2" ySplit="5" topLeftCell="C24" activePane="bottomRight" state="frozen"/>
      <selection pane="topRight" activeCell="B1" sqref="B1"/>
      <selection pane="bottomLeft" activeCell="A6" sqref="A6"/>
      <selection pane="bottomRight" activeCell="B14" sqref="B14"/>
    </sheetView>
  </sheetViews>
  <sheetFormatPr defaultRowHeight="15" x14ac:dyDescent="0.25"/>
  <cols>
    <col min="1" max="1" width="4.140625" customWidth="1"/>
    <col min="2" max="2" width="73" customWidth="1"/>
    <col min="3" max="3" width="24.140625" bestFit="1" customWidth="1"/>
    <col min="4" max="4" width="15.42578125" customWidth="1"/>
    <col min="5" max="12" width="17.42578125" bestFit="1" customWidth="1"/>
    <col min="13" max="13" width="18.42578125" bestFit="1" customWidth="1"/>
  </cols>
  <sheetData>
    <row r="1" spans="1:13" x14ac:dyDescent="0.25">
      <c r="B1" s="14" t="s">
        <v>53</v>
      </c>
    </row>
    <row r="2" spans="1:13" x14ac:dyDescent="0.25">
      <c r="B2" s="14" t="s">
        <v>0</v>
      </c>
    </row>
    <row r="3" spans="1:13" x14ac:dyDescent="0.25">
      <c r="D3" t="s">
        <v>41</v>
      </c>
      <c r="E3" t="s">
        <v>41</v>
      </c>
      <c r="F3" t="s">
        <v>41</v>
      </c>
      <c r="G3" t="s">
        <v>41</v>
      </c>
      <c r="H3" t="s">
        <v>41</v>
      </c>
      <c r="I3" t="s">
        <v>41</v>
      </c>
      <c r="J3" t="s">
        <v>41</v>
      </c>
      <c r="K3" t="s">
        <v>41</v>
      </c>
      <c r="L3" t="s">
        <v>41</v>
      </c>
      <c r="M3" t="s">
        <v>41</v>
      </c>
    </row>
    <row r="4" spans="1:13" s="14" customFormat="1" ht="30" x14ac:dyDescent="0.25">
      <c r="B4" s="14" t="s">
        <v>40</v>
      </c>
      <c r="C4" s="14" t="s">
        <v>39</v>
      </c>
      <c r="D4" s="21" t="s">
        <v>26</v>
      </c>
      <c r="E4" s="21" t="s">
        <v>30</v>
      </c>
      <c r="F4" s="21" t="s">
        <v>31</v>
      </c>
      <c r="G4" s="21" t="s">
        <v>32</v>
      </c>
      <c r="H4" s="21" t="s">
        <v>38</v>
      </c>
      <c r="I4" s="21" t="s">
        <v>37</v>
      </c>
      <c r="J4" s="21" t="s">
        <v>36</v>
      </c>
      <c r="K4" s="21" t="s">
        <v>35</v>
      </c>
      <c r="L4" s="21" t="s">
        <v>34</v>
      </c>
      <c r="M4" s="21" t="s">
        <v>33</v>
      </c>
    </row>
    <row r="5" spans="1:13" s="14" customFormat="1" x14ac:dyDescent="0.25"/>
    <row r="6" spans="1:13" x14ac:dyDescent="0.25">
      <c r="A6">
        <v>1</v>
      </c>
      <c r="B6" s="14" t="s">
        <v>60</v>
      </c>
      <c r="C6" s="13" t="s">
        <v>20</v>
      </c>
    </row>
    <row r="7" spans="1:13" x14ac:dyDescent="0.25">
      <c r="B7" s="14"/>
    </row>
    <row r="8" spans="1:13" x14ac:dyDescent="0.25">
      <c r="A8">
        <v>2</v>
      </c>
      <c r="B8" s="14" t="s">
        <v>59</v>
      </c>
      <c r="C8" s="13" t="s">
        <v>20</v>
      </c>
    </row>
    <row r="9" spans="1:13" x14ac:dyDescent="0.25">
      <c r="B9" s="14"/>
    </row>
    <row r="10" spans="1:13" x14ac:dyDescent="0.25">
      <c r="A10">
        <v>3</v>
      </c>
      <c r="B10" s="14" t="s">
        <v>54</v>
      </c>
      <c r="C10" s="13" t="s">
        <v>20</v>
      </c>
      <c r="D10" s="13">
        <f>D6-D8</f>
        <v>0</v>
      </c>
      <c r="E10" s="13">
        <f t="shared" ref="E10:M10" si="0">E6-E8</f>
        <v>0</v>
      </c>
      <c r="F10" s="13">
        <f t="shared" si="0"/>
        <v>0</v>
      </c>
      <c r="G10" s="13">
        <f t="shared" si="0"/>
        <v>0</v>
      </c>
      <c r="H10" s="13">
        <f t="shared" si="0"/>
        <v>0</v>
      </c>
      <c r="I10" s="13">
        <f t="shared" si="0"/>
        <v>0</v>
      </c>
      <c r="J10" s="13">
        <f t="shared" si="0"/>
        <v>0</v>
      </c>
      <c r="K10" s="13">
        <f t="shared" si="0"/>
        <v>0</v>
      </c>
      <c r="L10" s="13">
        <f t="shared" si="0"/>
        <v>0</v>
      </c>
      <c r="M10" s="13">
        <f t="shared" si="0"/>
        <v>0</v>
      </c>
    </row>
    <row r="11" spans="1:13" x14ac:dyDescent="0.25">
      <c r="B11" s="14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x14ac:dyDescent="0.25">
      <c r="A12">
        <v>4</v>
      </c>
      <c r="B12" s="14" t="s">
        <v>58</v>
      </c>
      <c r="C12" s="13" t="s">
        <v>20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x14ac:dyDescent="0.25">
      <c r="B13" s="14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3" x14ac:dyDescent="0.25">
      <c r="A14">
        <v>5</v>
      </c>
      <c r="B14" s="14" t="s">
        <v>55</v>
      </c>
      <c r="C14" s="13" t="s">
        <v>20</v>
      </c>
      <c r="D14" s="23">
        <f t="shared" ref="D14:M14" si="1">D10-D12</f>
        <v>0</v>
      </c>
      <c r="E14" s="23">
        <f t="shared" si="1"/>
        <v>0</v>
      </c>
      <c r="F14" s="23">
        <f t="shared" si="1"/>
        <v>0</v>
      </c>
      <c r="G14" s="23">
        <f t="shared" si="1"/>
        <v>0</v>
      </c>
      <c r="H14" s="23">
        <f t="shared" si="1"/>
        <v>0</v>
      </c>
      <c r="I14" s="23">
        <f t="shared" si="1"/>
        <v>0</v>
      </c>
      <c r="J14" s="23">
        <f t="shared" si="1"/>
        <v>0</v>
      </c>
      <c r="K14" s="23">
        <f t="shared" si="1"/>
        <v>0</v>
      </c>
      <c r="L14" s="23">
        <f t="shared" si="1"/>
        <v>0</v>
      </c>
      <c r="M14" s="23">
        <f t="shared" si="1"/>
        <v>0</v>
      </c>
    </row>
    <row r="15" spans="1:13" x14ac:dyDescent="0.25">
      <c r="B15" s="14"/>
    </row>
    <row r="16" spans="1:13" x14ac:dyDescent="0.25">
      <c r="A16">
        <v>6</v>
      </c>
      <c r="B16" s="14" t="s">
        <v>27</v>
      </c>
    </row>
    <row r="17" spans="1:2" x14ac:dyDescent="0.25">
      <c r="B17" s="7"/>
    </row>
    <row r="18" spans="1:2" x14ac:dyDescent="0.25">
      <c r="A18">
        <v>7</v>
      </c>
      <c r="B18" s="24" t="s">
        <v>44</v>
      </c>
    </row>
    <row r="20" spans="1:2" x14ac:dyDescent="0.25">
      <c r="B20" s="21"/>
    </row>
    <row r="22" spans="1:2" x14ac:dyDescent="0.25">
      <c r="B22" s="15" t="s">
        <v>28</v>
      </c>
    </row>
    <row r="24" spans="1:2" ht="45" x14ac:dyDescent="0.25">
      <c r="B24" s="15" t="s">
        <v>61</v>
      </c>
    </row>
    <row r="25" spans="1:2" x14ac:dyDescent="0.25">
      <c r="B25" s="15"/>
    </row>
    <row r="26" spans="1:2" ht="30" x14ac:dyDescent="0.25">
      <c r="B26" s="15" t="s">
        <v>56</v>
      </c>
    </row>
    <row r="27" spans="1:2" x14ac:dyDescent="0.25">
      <c r="B27" s="15"/>
    </row>
    <row r="28" spans="1:2" x14ac:dyDescent="0.25">
      <c r="B28" s="15" t="s">
        <v>29</v>
      </c>
    </row>
    <row r="29" spans="1:2" x14ac:dyDescent="0.25">
      <c r="B29" s="15"/>
    </row>
    <row r="30" spans="1:2" ht="30" x14ac:dyDescent="0.25">
      <c r="B30" s="15" t="s">
        <v>57</v>
      </c>
    </row>
    <row r="31" spans="1:2" x14ac:dyDescent="0.25">
      <c r="B31" s="15"/>
    </row>
    <row r="32" spans="1:2" x14ac:dyDescent="0.25">
      <c r="B32" s="15" t="s">
        <v>42</v>
      </c>
    </row>
    <row r="33" spans="2:2" x14ac:dyDescent="0.25">
      <c r="B33" s="15"/>
    </row>
    <row r="34" spans="2:2" x14ac:dyDescent="0.25">
      <c r="B34" s="15" t="s">
        <v>45</v>
      </c>
    </row>
    <row r="36" spans="2:2" ht="30" x14ac:dyDescent="0.25">
      <c r="B36" s="21" t="s">
        <v>62</v>
      </c>
    </row>
  </sheetData>
  <phoneticPr fontId="6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F3C1FC365CA54C9082B85D60C557E3" ma:contentTypeVersion="4" ma:contentTypeDescription="Create a new document." ma:contentTypeScope="" ma:versionID="a8ae7037e8151b27236aa01b8ebba2b5">
  <xsd:schema xmlns:xsd="http://www.w3.org/2001/XMLSchema" xmlns:xs="http://www.w3.org/2001/XMLSchema" xmlns:p="http://schemas.microsoft.com/office/2006/metadata/properties" xmlns:ns2="fc398072-75e5-4512-bf78-504a5c15d5de" targetNamespace="http://schemas.microsoft.com/office/2006/metadata/properties" ma:root="true" ma:fieldsID="614a6af00cc1c9c79c5622c260c01d38" ns2:_="">
    <xsd:import namespace="fc398072-75e5-4512-bf78-504a5c15d5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98072-75e5-4512-bf78-504a5c15d5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AD9E10-C5D2-4834-8CFD-5EA286E7CEB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fc398072-75e5-4512-bf78-504a5c15d5de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CD9789C-2B07-4F1E-978E-C7654A6CA4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D4E1FB-526E-4564-B75B-BE515AAE4F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398072-75e5-4512-bf78-504a5c15d5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 1 Treaty Paid Claims Detail</vt:lpstr>
      <vt:lpstr>Tab2 Treaty Summary Information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Johnson INSCONST</dc:creator>
  <cp:keywords/>
  <dc:description/>
  <cp:lastModifiedBy>Mark Drasnin</cp:lastModifiedBy>
  <cp:revision/>
  <dcterms:created xsi:type="dcterms:W3CDTF">2023-09-08T14:27:37Z</dcterms:created>
  <dcterms:modified xsi:type="dcterms:W3CDTF">2026-01-20T16:59:39Z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0x01010048F3C1FC365CA54C9082B85D60C557E3</vt:lpwstr>
  </property>
</Properties>
</file>